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120" windowHeight="15480" activeTab="0"/>
  </bookViews>
  <sheets>
    <sheet name="Протоколы" sheetId="1" r:id="rId1"/>
    <sheet name="Графики" sheetId="2" r:id="rId2"/>
    <sheet name="Лучший круг" sheetId="3" r:id="rId3"/>
    <sheet name="Общий зачет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<sst xmlns="http://schemas.openxmlformats.org/spreadsheetml/2006/main" count="892" uniqueCount="263">
  <si>
    <t>Место</t>
  </si>
  <si>
    <t>Номер</t>
  </si>
  <si>
    <t>ФИО</t>
  </si>
  <si>
    <t>Возраст</t>
  </si>
  <si>
    <t>Bike</t>
  </si>
  <si>
    <t>Город</t>
  </si>
  <si>
    <t>Кругов</t>
  </si>
  <si>
    <t>Время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</si>
  <si>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</si>
  <si>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</si>
  <si>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</si>
  <si>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</si>
  <si>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</si>
  <si>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</si>
  <si>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</si>
  <si>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Вергелес Анна</t>
  </si>
  <si>
    <t>Univega Alpina UPCT</t>
  </si>
  <si>
    <t>Запорожье</t>
  </si>
  <si>
    <t>Перевалова Татьяна</t>
  </si>
  <si>
    <t>Батурина Анна</t>
  </si>
  <si>
    <t>Болсунова Наталья</t>
  </si>
  <si>
    <t>Гусарова Дарья</t>
  </si>
  <si>
    <t>Новоселова Ольга</t>
  </si>
  <si>
    <t>GT 26</t>
  </si>
  <si>
    <t>Днепропетровск</t>
  </si>
  <si>
    <t>Проскура Анастасия</t>
  </si>
  <si>
    <t>Scott</t>
  </si>
  <si>
    <t>Петрушенко Влад</t>
  </si>
  <si>
    <t>Широков Иван</t>
  </si>
  <si>
    <t>Моцык Игорь</t>
  </si>
  <si>
    <t>Ардис</t>
  </si>
  <si>
    <t>Лозовая</t>
  </si>
  <si>
    <t>Шепетуха Антон</t>
  </si>
  <si>
    <t>Симоненко Сергей</t>
  </si>
  <si>
    <t>Набока Василий</t>
  </si>
  <si>
    <t>Усольцев Алексей</t>
  </si>
  <si>
    <t>FOCUS Raven</t>
  </si>
  <si>
    <t>Нестеров Анатолий</t>
  </si>
  <si>
    <t>Гапоненко Александр</t>
  </si>
  <si>
    <t>Довбый Денис</t>
  </si>
  <si>
    <t>Коновец Николай</t>
  </si>
  <si>
    <t>Мартынюк Дмитрий</t>
  </si>
  <si>
    <t>Горяник Евгений</t>
  </si>
  <si>
    <t>Грек Олег</t>
  </si>
  <si>
    <t>Giant</t>
  </si>
  <si>
    <t>Днепродзержинск</t>
  </si>
  <si>
    <t>Новошинский Андрей</t>
  </si>
  <si>
    <t>stumpjamper</t>
  </si>
  <si>
    <t>Черновцы</t>
  </si>
  <si>
    <t>Чигринский Александр</t>
  </si>
  <si>
    <t>Волобуев Вячеслав</t>
  </si>
  <si>
    <t>Кожадей Алексей</t>
  </si>
  <si>
    <t>Цветков Григорий</t>
  </si>
  <si>
    <t>Ротань Константин</t>
  </si>
  <si>
    <t>Скубенко Владислав</t>
  </si>
  <si>
    <t>Corratec X-Vert</t>
  </si>
  <si>
    <t>Кривой Рог</t>
  </si>
  <si>
    <t>Сагин Сергей</t>
  </si>
  <si>
    <t>Гримайло Игорь</t>
  </si>
  <si>
    <t>Жук Валентин</t>
  </si>
  <si>
    <t>Trek 4300D</t>
  </si>
  <si>
    <t>Алтухов Артем</t>
  </si>
  <si>
    <t>Работенко Максим</t>
  </si>
  <si>
    <t>Титаренко Станислав</t>
  </si>
  <si>
    <t>Поникаров Валерий</t>
  </si>
  <si>
    <t>Дегтяренко Евегний</t>
  </si>
  <si>
    <t>GT</t>
  </si>
  <si>
    <t>Байков Дмитрий</t>
  </si>
  <si>
    <t>Денека Константин</t>
  </si>
  <si>
    <t>Кулик Владимир</t>
  </si>
  <si>
    <t>Зайцев Александр</t>
  </si>
  <si>
    <t>Kellys</t>
  </si>
  <si>
    <t>Бирюков Алексей</t>
  </si>
  <si>
    <t>Виндерских Евгений</t>
  </si>
  <si>
    <t>Воробьев Руслан</t>
  </si>
  <si>
    <t>Сахно Дмитрий</t>
  </si>
  <si>
    <t>Толмачев Александр</t>
  </si>
  <si>
    <t>Титков Евгений</t>
  </si>
  <si>
    <t>Gary Fisher</t>
  </si>
  <si>
    <t>Днепрожзержинск</t>
  </si>
  <si>
    <t>Работенко Иван</t>
  </si>
  <si>
    <t>Двинин Богдан</t>
  </si>
  <si>
    <t>Осипов Владимир</t>
  </si>
  <si>
    <t>Екимов Евгений</t>
  </si>
  <si>
    <t>Comanche Tomahawk FS</t>
  </si>
  <si>
    <t>Ким Олег</t>
  </si>
  <si>
    <t>Author Kinetic</t>
  </si>
  <si>
    <t>Шевчук Александр</t>
  </si>
  <si>
    <t>Kona Lanai</t>
  </si>
  <si>
    <t>Андреев Александр</t>
  </si>
  <si>
    <t>Петрик Валерий</t>
  </si>
  <si>
    <t>Лысков Роман</t>
  </si>
  <si>
    <t>GT Avalanche</t>
  </si>
  <si>
    <t>AUTHOR Traction Disk</t>
  </si>
  <si>
    <t>Мищенко Игорь</t>
  </si>
  <si>
    <t>Trek 6500</t>
  </si>
  <si>
    <t>Кировское</t>
  </si>
  <si>
    <t>Зинченко Сергей</t>
  </si>
  <si>
    <t>Колесник Иван</t>
  </si>
  <si>
    <t>Семенко Александр</t>
  </si>
  <si>
    <t>Науменко Игорь</t>
  </si>
  <si>
    <t>Проскура Андрей</t>
  </si>
  <si>
    <t>Trek 4300</t>
  </si>
  <si>
    <t>Проскура Александр</t>
  </si>
  <si>
    <t>Иванченко Николай</t>
  </si>
  <si>
    <t>Зборовский Ян</t>
  </si>
  <si>
    <t>Герасимов Владимир</t>
  </si>
  <si>
    <t>Шевелев Артем</t>
  </si>
  <si>
    <t>Аполанин Дмитрий</t>
  </si>
  <si>
    <t>Соколенко Виталий</t>
  </si>
  <si>
    <t>Марычев Сергей</t>
  </si>
  <si>
    <t>Васильев Александр</t>
  </si>
  <si>
    <t>Гончаренко Андрей</t>
  </si>
  <si>
    <t>Specialized HardRock</t>
  </si>
  <si>
    <t>Шутов Максим</t>
  </si>
  <si>
    <t>Ладонкин Владислав</t>
  </si>
  <si>
    <t>Ружин Дмитрий</t>
  </si>
  <si>
    <t>Малык Максим</t>
  </si>
  <si>
    <t>Ходус Анатолий</t>
  </si>
  <si>
    <t>Щипанов Александр</t>
  </si>
  <si>
    <t>Закора Евгений</t>
  </si>
  <si>
    <t>Мищенко Евгений</t>
  </si>
  <si>
    <t>XC БайкШоп открытие сезона</t>
  </si>
  <si>
    <t>10 апреля 2010</t>
  </si>
  <si>
    <t>Категория "Девушки"</t>
  </si>
  <si>
    <t>Категория "Дети"</t>
  </si>
  <si>
    <t>Категория "Эксперты"</t>
  </si>
  <si>
    <t>Категория "Любители"</t>
  </si>
  <si>
    <t>Димитров</t>
  </si>
  <si>
    <t>Харьков</t>
  </si>
  <si>
    <t>CANNONDALE FLASH</t>
  </si>
  <si>
    <t>Olympia</t>
  </si>
  <si>
    <t>Amoeba</t>
  </si>
  <si>
    <t>Trek8500</t>
  </si>
  <si>
    <t>GT Avalanche Expert</t>
  </si>
  <si>
    <t>GT pro</t>
  </si>
  <si>
    <t>GT Zaskar Expert</t>
  </si>
  <si>
    <t>Cube</t>
  </si>
  <si>
    <t>Черкасское</t>
  </si>
  <si>
    <t>Новомосковск</t>
  </si>
  <si>
    <t>Патраков Иван</t>
  </si>
  <si>
    <t>Энергодар</t>
  </si>
  <si>
    <t>Author</t>
  </si>
  <si>
    <t>Merida '28</t>
  </si>
  <si>
    <t>Scott Scale</t>
  </si>
  <si>
    <t>Донецк</t>
  </si>
  <si>
    <t>Hardtail Jamis / Road Dlorenzo</t>
  </si>
  <si>
    <t>Cube Reaction</t>
  </si>
  <si>
    <t>Мелитополь</t>
  </si>
  <si>
    <t>Centurion</t>
  </si>
  <si>
    <t>Bianchi</t>
  </si>
  <si>
    <t>merida</t>
  </si>
  <si>
    <t>Trek 8500</t>
  </si>
  <si>
    <t>Leader fox Balance</t>
  </si>
  <si>
    <t>Будаловский Дмитрий</t>
  </si>
  <si>
    <t>Kelly's Imagine custom</t>
  </si>
  <si>
    <t>Merida Matts SUB 40 D</t>
  </si>
  <si>
    <t>Author Outset</t>
  </si>
  <si>
    <t>GT Zaskar</t>
  </si>
  <si>
    <t>GT avalanche 3.0</t>
  </si>
  <si>
    <t>GT Avalanche 1.0</t>
  </si>
  <si>
    <t>Litech Magnesium</t>
  </si>
  <si>
    <t>Красивый</t>
  </si>
  <si>
    <t>GT Forse 3 /08</t>
  </si>
  <si>
    <t>Беларус Виктор</t>
  </si>
  <si>
    <t>Сулимов Олег</t>
  </si>
  <si>
    <t>Corratec</t>
  </si>
  <si>
    <t>Отставание</t>
  </si>
  <si>
    <t>от лидера</t>
  </si>
  <si>
    <t>от предыд.</t>
  </si>
  <si>
    <t>+круг</t>
  </si>
  <si>
    <t>Лучшее</t>
  </si>
  <si>
    <t>Среднее</t>
  </si>
  <si>
    <t>сход</t>
  </si>
  <si>
    <t>Девушки</t>
  </si>
  <si>
    <t>Дети</t>
  </si>
  <si>
    <t>Эксперты</t>
  </si>
  <si>
    <t>Любители</t>
  </si>
  <si>
    <t>Место в категории</t>
  </si>
  <si>
    <t>Категория</t>
  </si>
  <si>
    <t>Лучшее время круга</t>
  </si>
  <si>
    <t>Отстал</t>
  </si>
  <si>
    <t>Виртуальный общий зачет по 4м кругам</t>
  </si>
  <si>
    <t>Коломиец Надежда</t>
  </si>
  <si>
    <t>71 Вергелес Анна</t>
  </si>
  <si>
    <t>59 Перевалова Татьян</t>
  </si>
  <si>
    <t>9 Батурина Анна</t>
  </si>
  <si>
    <t>4 Болсунова Наталья</t>
  </si>
  <si>
    <t>60 Гусарова Дарья</t>
  </si>
  <si>
    <t>46 Новоселова Ольга</t>
  </si>
  <si>
    <t>61 Проскура Анастаси</t>
  </si>
  <si>
    <t>6 Коломиец Надежда</t>
  </si>
  <si>
    <t>8 Симоненко Сергей</t>
  </si>
  <si>
    <t>73 Набока Василий</t>
  </si>
  <si>
    <t>76 Усольцев Алексей</t>
  </si>
  <si>
    <t>78 Нестеров Анатолий</t>
  </si>
  <si>
    <t>82 Гапоненко Алексан</t>
  </si>
  <si>
    <t>17 Довбый Денис</t>
  </si>
  <si>
    <t>5 Коновец Николай</t>
  </si>
  <si>
    <t>55 Мартынюк Дмитрий</t>
  </si>
  <si>
    <t>42 Горяник Евгений</t>
  </si>
  <si>
    <t>49 Грек Олег</t>
  </si>
  <si>
    <t>7 Новошинский Андрей</t>
  </si>
  <si>
    <t>56 Чигринский Алекса</t>
  </si>
  <si>
    <t>57 Волобуев Вячеслав</t>
  </si>
  <si>
    <t>52 Кожадей Алексей</t>
  </si>
  <si>
    <t>83 Цветков Григорий</t>
  </si>
  <si>
    <t>74 Ротань Константин</t>
  </si>
  <si>
    <t>69 Скубенко Владисла</t>
  </si>
  <si>
    <t>24 Сагин Сергей</t>
  </si>
  <si>
    <t>43 Гримайло Игорь</t>
  </si>
  <si>
    <t>30 Жук Валентин</t>
  </si>
  <si>
    <t>16 Алтухов Артем</t>
  </si>
  <si>
    <t>79 Работенко Максим</t>
  </si>
  <si>
    <t>40 Титаренко Станисл</t>
  </si>
  <si>
    <t>50 Поникаров Валерий</t>
  </si>
  <si>
    <t>19 Супимов Олег</t>
  </si>
  <si>
    <t>12 Дегтяренко Евегни</t>
  </si>
  <si>
    <t>37 Байков Дмитрий</t>
  </si>
  <si>
    <t>23 Денека Константин</t>
  </si>
  <si>
    <t>75 Кулик Владимир</t>
  </si>
  <si>
    <t>77 Зайцев Александр</t>
  </si>
  <si>
    <t>72 Бирюков Алексей</t>
  </si>
  <si>
    <t>45 Виндерских Евгени</t>
  </si>
  <si>
    <t>51 Воробьев Руслан</t>
  </si>
  <si>
    <t>14 Сахно Дмитрий</t>
  </si>
  <si>
    <t>2 Толмачев Александр</t>
  </si>
  <si>
    <t>86 Будаловский</t>
  </si>
  <si>
    <t>48 Титков Евгений</t>
  </si>
  <si>
    <t>80 Работенко Иван</t>
  </si>
  <si>
    <t>68 Двинин Богдан</t>
  </si>
  <si>
    <t>47 Осипов Владимир</t>
  </si>
  <si>
    <t>22 Екимов Евгений</t>
  </si>
  <si>
    <t>21 Ким Олег</t>
  </si>
  <si>
    <t>33 Шевчук Александр</t>
  </si>
  <si>
    <t>70 Андреев Александр</t>
  </si>
  <si>
    <t>41 Петрик Валерий</t>
  </si>
  <si>
    <t>35 Лысков Роман</t>
  </si>
  <si>
    <t>38 Белорус Виктор</t>
  </si>
  <si>
    <t>28 Мищенко Игорь</t>
  </si>
  <si>
    <t>18 Зинченко Сергей</t>
  </si>
  <si>
    <t>3 Колесник Иван</t>
  </si>
  <si>
    <t>53 Семенко Александр</t>
  </si>
  <si>
    <t>15 Науменко Игорь</t>
  </si>
  <si>
    <t>63 Проскура Андрей</t>
  </si>
  <si>
    <t>62 Проскура Александ</t>
  </si>
  <si>
    <t>81 Иванченко Николай</t>
  </si>
  <si>
    <t>20 Зборовский Ян</t>
  </si>
  <si>
    <t>26 Герасимов Владими</t>
  </si>
  <si>
    <t>44 Шевелев Артем</t>
  </si>
  <si>
    <t>67 Аполанин Дмитрий</t>
  </si>
  <si>
    <t>31 Соколенко Виталий</t>
  </si>
  <si>
    <t>85 Марычев Сергей</t>
  </si>
  <si>
    <t>54 Васильев Александ</t>
  </si>
  <si>
    <t>39 Гончаренко Андрей</t>
  </si>
  <si>
    <t>64 Шутов Максим</t>
  </si>
  <si>
    <t>36 Ладонкин Владисла</t>
  </si>
  <si>
    <t>84 Ружин Дмитрий</t>
  </si>
  <si>
    <t>58 Малык Максим</t>
  </si>
  <si>
    <t>65 Ходус Анатолий</t>
  </si>
  <si>
    <t>11 Щипанов Александр</t>
  </si>
  <si>
    <t>13 Закора Евгений</t>
  </si>
  <si>
    <t>29 Мищенко Евгений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</si>
</sst>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indexed="12"/>
      <name val="Tahoma"/>
      <family val="2"/>
    </font>
    <font>
      <b/>
      <sz val="11"/>
      <name val="Tahoma"/>
      <family val="2"/>
    </font>
    <font>
      <sz val="9.75"/>
      <name val="Arial Cyr"/>
      <family val="0"/>
    </font>
    <font>
      <sz val="9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.75"/>
      <name val="Arial Cyr"/>
      <family val="0"/>
    </font>
    <font>
      <sz val="10.25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5" fontId="2" fillId="0" borderId="6" xfId="0" applyNumberFormat="1" applyFont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45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45" fontId="2" fillId="0" borderId="11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5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21" fontId="2" fillId="0" borderId="16" xfId="0" applyNumberFormat="1" applyFont="1" applyBorder="1" applyAlignment="1">
      <alignment horizontal="center"/>
    </xf>
    <xf numFmtId="45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5" fontId="2" fillId="0" borderId="7" xfId="0" applyNumberFormat="1" applyFont="1" applyBorder="1" applyAlignment="1">
      <alignment horizontal="center" vertical="center"/>
    </xf>
    <xf numFmtId="45" fontId="2" fillId="0" borderId="4" xfId="0" applyNumberFormat="1" applyFont="1" applyBorder="1" applyAlignment="1">
      <alignment horizontal="center" vertical="center"/>
    </xf>
    <xf numFmtId="45" fontId="2" fillId="0" borderId="20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 vertical="center"/>
    </xf>
    <xf numFmtId="45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45" fontId="2" fillId="0" borderId="2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45" fontId="3" fillId="0" borderId="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"Девушки"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525"/>
          <c:w val="0.674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</c:f>
              <c:strCache>
                <c:ptCount val="1"/>
                <c:pt idx="0">
                  <c:v>6 Коломиец Надежда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Лист3!$B$2:$E$2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</c:f>
              <c:strCache>
                <c:ptCount val="1"/>
                <c:pt idx="0">
                  <c:v>71 Вергелес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Лист3!$B$3:$E$3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Лист3!$A$4</c:f>
              <c:strCache>
                <c:ptCount val="1"/>
                <c:pt idx="0">
                  <c:v>59 Перевалова Татьян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Лист3!$B$4:$E$4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Лист3!$A$5</c:f>
              <c:strCache>
                <c:ptCount val="1"/>
                <c:pt idx="0">
                  <c:v>9 Батурина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Лист3!$B$5:$E$5</c:f>
              <c:numCach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Лист3!$A$6</c:f>
              <c:strCache>
                <c:ptCount val="1"/>
                <c:pt idx="0">
                  <c:v>4 Болсунова Наталья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Лист3!$B$6:$E$6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Лист3!$A$7</c:f>
              <c:strCache>
                <c:ptCount val="1"/>
                <c:pt idx="0">
                  <c:v>60 Гусарова Дарья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Лист3!$B$7:$E$7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Лист3!$A$8</c:f>
              <c:strCache>
                <c:ptCount val="1"/>
                <c:pt idx="0">
                  <c:v>46 Новоселова Ольга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Лист3!$B$8:$E$8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Лист3!$A$9</c:f>
              <c:strCache>
                <c:ptCount val="1"/>
                <c:pt idx="0">
                  <c:v>61 Проскура Анастаси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Лист3!$B$9:$E$9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3929573"/>
        <c:crosses val="autoZero"/>
        <c:auto val="1"/>
        <c:lblOffset val="100"/>
        <c:noMultiLvlLbl val="0"/>
      </c:catAx>
      <c:valAx>
        <c:axId val="33929573"/>
        <c:scaling>
          <c:orientation val="maxMin"/>
        </c:scaling>
        <c:axPos val="l"/>
        <c:delete val="1"/>
        <c:majorTickMark val="out"/>
        <c:minorTickMark val="none"/>
        <c:tickLblPos val="nextTo"/>
        <c:crossAx val="6342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24875"/>
          <c:w val="0.287"/>
          <c:h val="0.69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"ЭКСПЕРТЫ"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95"/>
          <c:w val="0.728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8 Симоненко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Лист3!$B$13:$H$13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73 Набока Василий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Лист3!$B$14:$H$14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76 Усольцев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Лист3!$B$15:$H$15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78 Нестеров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Лист3!$B$16:$H$16</c:f>
              <c:numCache>
                <c:ptCount val="7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82 Гапоненко Алексан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Лист3!$B$17:$H$17</c:f>
              <c:numCache>
                <c:ptCount val="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17 Довбый Денис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Лист3!$B$18:$H$18</c:f>
              <c:numCache>
                <c:ptCount val="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5 Коновец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Лист3!$B$19:$H$19</c:f>
              <c:numCache>
                <c:ptCount val="7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55 Мартынюк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Лист3!$B$20:$H$20</c:f>
              <c:numCache>
                <c:ptCount val="7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42 Горяник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Лист3!$B$21:$H$21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49 Грек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Лист3!$B$22:$H$22</c:f>
              <c:numCache>
                <c:ptCount val="7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7 Новошинский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Лист3!$B$23:$H$23</c:f>
              <c:numCache>
                <c:ptCount val="7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56 Чигринский Алекса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Лист3!$B$24:$H$24</c:f>
              <c:numCache>
                <c:ptCount val="7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Лист3!$A$25</c:f>
              <c:strCache>
                <c:ptCount val="1"/>
                <c:pt idx="0">
                  <c:v>57 Волобуев Вячеслав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Лист3!$B$25:$H$25</c:f>
              <c:numCache>
                <c:ptCount val="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940863"/>
        <c:crosses val="autoZero"/>
        <c:auto val="1"/>
        <c:lblOffset val="100"/>
        <c:noMultiLvlLbl val="0"/>
      </c:catAx>
      <c:valAx>
        <c:axId val="639408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93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2065"/>
          <c:w val="0.2525"/>
          <c:h val="0.728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"Любители"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305"/>
          <c:w val="0.6857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Лист3!$A$29</c:f>
              <c:strCache>
                <c:ptCount val="1"/>
                <c:pt idx="0">
                  <c:v>52 Кожадей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Лист3!$B$29:$F$29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Лист3!$A$30</c:f>
              <c:strCache>
                <c:ptCount val="1"/>
                <c:pt idx="0">
                  <c:v>83 Цветков Григорий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Лист3!$B$30:$F$30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Лист3!$A$31</c:f>
              <c:strCache>
                <c:ptCount val="1"/>
                <c:pt idx="0">
                  <c:v>74 Ротань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Лист3!$B$31:$F$31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Лист3!$A$32</c:f>
              <c:strCache>
                <c:ptCount val="1"/>
                <c:pt idx="0">
                  <c:v>69 Скубенко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Лист3!$B$32:$F$32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Лист3!$A$33</c:f>
              <c:strCache>
                <c:ptCount val="1"/>
                <c:pt idx="0">
                  <c:v>24 Сагин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Лист3!$B$33:$F$33</c:f>
              <c:numCache>
                <c:ptCount val="5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Лист3!$A$34</c:f>
              <c:strCache>
                <c:ptCount val="1"/>
                <c:pt idx="0">
                  <c:v>43 Гримайло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Лист3!$B$34:$F$34</c:f>
              <c:numCache>
                <c:ptCount val="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Лист3!$A$35</c:f>
              <c:strCache>
                <c:ptCount val="1"/>
                <c:pt idx="0">
                  <c:v>30 Жук Валентин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Лист3!$B$35:$F$35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Лист3!$A$36</c:f>
              <c:strCache>
                <c:ptCount val="1"/>
                <c:pt idx="0">
                  <c:v>16 Алтухов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Лист3!$B$36:$F$36</c:f>
              <c:numCache>
                <c:ptCount val="5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Лист3!$A$37</c:f>
              <c:strCache>
                <c:ptCount val="1"/>
                <c:pt idx="0">
                  <c:v>79 Работенко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Лист3!$B$37:$F$37</c:f>
              <c:numCache>
                <c:ptCount val="5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Лист3!$A$38</c:f>
              <c:strCache>
                <c:ptCount val="1"/>
                <c:pt idx="0">
                  <c:v>40 Титаренко Станисл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Лист3!$B$38:$F$38</c:f>
              <c:numCache>
                <c:ptCount val="5"/>
                <c:pt idx="0">
                  <c:v>17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Лист3!$A$39</c:f>
              <c:strCache>
                <c:ptCount val="1"/>
                <c:pt idx="0">
                  <c:v>50 Поникаров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Лист3!$B$39:$F$39</c:f>
              <c:numCache>
                <c:ptCount val="5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Лист3!$A$40</c:f>
              <c:strCache>
                <c:ptCount val="1"/>
                <c:pt idx="0">
                  <c:v>19 Супимов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Лист3!$B$40:$F$40</c:f>
              <c:numCache>
                <c:ptCount val="5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Лист3!$A$41</c:f>
              <c:strCache>
                <c:ptCount val="1"/>
                <c:pt idx="0">
                  <c:v>12 Дегтяренко Евегни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Лист3!$B$41:$F$41</c:f>
              <c:numCache>
                <c:ptCount val="5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Лист3!$A$42</c:f>
              <c:strCache>
                <c:ptCount val="1"/>
                <c:pt idx="0">
                  <c:v>37 Байков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Лист3!$B$42:$F$42</c:f>
              <c:numCache>
                <c:ptCount val="5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Лист3!$A$43</c:f>
              <c:strCache>
                <c:ptCount val="1"/>
                <c:pt idx="0">
                  <c:v>23 Денека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Лист3!$B$43:$F$43</c:f>
              <c:numCache>
                <c:ptCount val="5"/>
                <c:pt idx="0">
                  <c:v>14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Лист3!$A$44</c:f>
              <c:strCache>
                <c:ptCount val="1"/>
                <c:pt idx="0">
                  <c:v>75 Кулик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Лист3!$B$44:$F$44</c:f>
              <c:numCache>
                <c:ptCount val="5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Лист3!$A$45</c:f>
              <c:strCache>
                <c:ptCount val="1"/>
                <c:pt idx="0">
                  <c:v>77 Зайцев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Лист3!$B$45:$F$45</c:f>
              <c:numCache>
                <c:ptCount val="5"/>
                <c:pt idx="0">
                  <c:v>24</c:v>
                </c:pt>
                <c:pt idx="1">
                  <c:v>21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Лист3!$A$46</c:f>
              <c:strCache>
                <c:ptCount val="1"/>
                <c:pt idx="0">
                  <c:v>72 Бирюков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Лист3!$B$46:$F$46</c:f>
              <c:numCache>
                <c:ptCount val="5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Лист3!$A$47</c:f>
              <c:strCache>
                <c:ptCount val="1"/>
                <c:pt idx="0">
                  <c:v>45 Виндерских Евгени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Лист3!$B$47:$F$47</c:f>
              <c:numCache>
                <c:ptCount val="5"/>
                <c:pt idx="0">
                  <c:v>29</c:v>
                </c:pt>
                <c:pt idx="1">
                  <c:v>23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Лист3!$A$48</c:f>
              <c:strCache>
                <c:ptCount val="1"/>
                <c:pt idx="0">
                  <c:v>51 Воробьев Руслан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Лист3!$B$48:$F$48</c:f>
              <c:numCache>
                <c:ptCount val="5"/>
                <c:pt idx="0">
                  <c:v>33</c:v>
                </c:pt>
                <c:pt idx="1">
                  <c:v>27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Лист3!$A$49</c:f>
              <c:strCache>
                <c:ptCount val="1"/>
                <c:pt idx="0">
                  <c:v>14 Сахно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Лист3!$B$49:$F$49</c:f>
              <c:numCache>
                <c:ptCount val="5"/>
                <c:pt idx="0">
                  <c:v>28</c:v>
                </c:pt>
                <c:pt idx="1">
                  <c:v>19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Лист3!$A$50</c:f>
              <c:strCache>
                <c:ptCount val="1"/>
                <c:pt idx="0">
                  <c:v>2 Толмачев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Лист3!$B$50:$F$50</c:f>
              <c:numCache>
                <c:ptCount val="5"/>
                <c:pt idx="0">
                  <c:v>34</c:v>
                </c:pt>
                <c:pt idx="1">
                  <c:v>29</c:v>
                </c:pt>
                <c:pt idx="2">
                  <c:v>26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Лист3!$A$51</c:f>
              <c:strCache>
                <c:ptCount val="1"/>
                <c:pt idx="0">
                  <c:v>86 Будаловский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Лист3!$B$51:$F$51</c:f>
              <c:numCache>
                <c:ptCount val="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Лист3!$A$52</c:f>
              <c:strCache>
                <c:ptCount val="1"/>
                <c:pt idx="0">
                  <c:v>48 Титков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Лист3!$B$52:$F$52</c:f>
              <c:numCache>
                <c:ptCount val="5"/>
                <c:pt idx="0">
                  <c:v>26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Лист3!$A$53</c:f>
              <c:strCache>
                <c:ptCount val="1"/>
                <c:pt idx="0">
                  <c:v>80 Работенко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Лист3!$B$53:$F$53</c:f>
              <c:numCache>
                <c:ptCount val="5"/>
                <c:pt idx="0">
                  <c:v>23</c:v>
                </c:pt>
                <c:pt idx="1">
                  <c:v>33</c:v>
                </c:pt>
                <c:pt idx="2">
                  <c:v>32</c:v>
                </c:pt>
                <c:pt idx="3">
                  <c:v>32</c:v>
                </c:pt>
                <c:pt idx="4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Лист3!$A$54</c:f>
              <c:strCache>
                <c:ptCount val="1"/>
                <c:pt idx="0">
                  <c:v>68 Двинин Богдан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Лист3!$B$54:$F$54</c:f>
              <c:numCache>
                <c:ptCount val="5"/>
                <c:pt idx="0">
                  <c:v>31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Лист3!$A$55</c:f>
              <c:strCache>
                <c:ptCount val="1"/>
                <c:pt idx="0">
                  <c:v>47 Осипов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Лист3!$B$55:$F$55</c:f>
              <c:numCache>
                <c:ptCount val="5"/>
                <c:pt idx="0">
                  <c:v>18</c:v>
                </c:pt>
                <c:pt idx="1">
                  <c:v>24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Лист3!$A$56</c:f>
              <c:strCache>
                <c:ptCount val="1"/>
                <c:pt idx="0">
                  <c:v>22 Екимов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Лист3!$B$56:$F$56</c:f>
              <c:numCache>
                <c:ptCount val="5"/>
                <c:pt idx="0">
                  <c:v>35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Лист3!$A$57</c:f>
              <c:strCache>
                <c:ptCount val="1"/>
                <c:pt idx="0">
                  <c:v>21 Ким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Лист3!$B$57:$F$57</c:f>
              <c:numCache>
                <c:ptCount val="5"/>
                <c:pt idx="0">
                  <c:v>25</c:v>
                </c:pt>
                <c:pt idx="1">
                  <c:v>28</c:v>
                </c:pt>
                <c:pt idx="2">
                  <c:v>25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Лист3!$A$58</c:f>
              <c:strCache>
                <c:ptCount val="1"/>
                <c:pt idx="0">
                  <c:v>33 Шевчук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Лист3!$B$58:$F$58</c:f>
              <c:numCache>
                <c:ptCount val="5"/>
                <c:pt idx="0">
                  <c:v>38</c:v>
                </c:pt>
                <c:pt idx="1">
                  <c:v>34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Лист3!$A$59</c:f>
              <c:strCache>
                <c:ptCount val="1"/>
                <c:pt idx="0">
                  <c:v>70 Андреев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Лист3!$B$59:$F$59</c:f>
              <c:numCache>
                <c:ptCount val="5"/>
                <c:pt idx="0">
                  <c:v>21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Лист3!$A$60</c:f>
              <c:strCache>
                <c:ptCount val="1"/>
                <c:pt idx="0">
                  <c:v>41 Петрик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Лист3!$B$60:$F$60</c:f>
              <c:numCache>
                <c:ptCount val="5"/>
                <c:pt idx="0">
                  <c:v>27</c:v>
                </c:pt>
                <c:pt idx="1">
                  <c:v>32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Лист3!$A$61</c:f>
              <c:strCache>
                <c:ptCount val="1"/>
                <c:pt idx="0">
                  <c:v>35 Лысков Роман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Лист3!$B$61:$F$61</c:f>
              <c:numCache>
                <c:ptCount val="5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27</c:v>
                </c:pt>
                <c:pt idx="4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Лист3!$A$62</c:f>
              <c:strCache>
                <c:ptCount val="1"/>
                <c:pt idx="0">
                  <c:v>38 Белорус Виктор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Лист3!$B$62:$F$62</c:f>
              <c:numCache>
                <c:ptCount val="5"/>
                <c:pt idx="0">
                  <c:v>32</c:v>
                </c:pt>
                <c:pt idx="1">
                  <c:v>38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Лист3!$A$63</c:f>
              <c:strCache>
                <c:ptCount val="1"/>
                <c:pt idx="0">
                  <c:v>28 Мищенко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Лист3!$B$63:$F$63</c:f>
              <c:numCache>
                <c:ptCount val="5"/>
                <c:pt idx="0">
                  <c:v>45</c:v>
                </c:pt>
                <c:pt idx="1">
                  <c:v>41</c:v>
                </c:pt>
                <c:pt idx="2">
                  <c:v>36</c:v>
                </c:pt>
                <c:pt idx="3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Лист3!$A$64</c:f>
              <c:strCache>
                <c:ptCount val="1"/>
                <c:pt idx="0">
                  <c:v>18 Зинченко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Лист3!$B$64:$F$64</c:f>
              <c:numCache>
                <c:ptCount val="5"/>
                <c:pt idx="0">
                  <c:v>43</c:v>
                </c:pt>
                <c:pt idx="1">
                  <c:v>35</c:v>
                </c:pt>
                <c:pt idx="2">
                  <c:v>35</c:v>
                </c:pt>
                <c:pt idx="3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Лист3!$A$65</c:f>
              <c:strCache>
                <c:ptCount val="1"/>
                <c:pt idx="0">
                  <c:v>3 Колесник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Лист3!$B$65:$F$65</c:f>
              <c:numCache>
                <c:ptCount val="5"/>
                <c:pt idx="0">
                  <c:v>39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Лист3!$A$66</c:f>
              <c:strCache>
                <c:ptCount val="1"/>
                <c:pt idx="0">
                  <c:v>53 Семенко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Лист3!$B$66:$F$66</c:f>
              <c:numCach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Лист3!$A$67</c:f>
              <c:strCache>
                <c:ptCount val="1"/>
                <c:pt idx="0">
                  <c:v>15 Науменко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Лист3!$B$67:$F$67</c:f>
              <c:numCach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Лист3!$A$68</c:f>
              <c:strCache>
                <c:ptCount val="1"/>
                <c:pt idx="0">
                  <c:v>63 Проскура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Лист3!$B$68:$F$68</c:f>
              <c:numCache>
                <c:ptCount val="5"/>
                <c:pt idx="0">
                  <c:v>44</c:v>
                </c:pt>
                <c:pt idx="1">
                  <c:v>43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Лист3!$A$69</c:f>
              <c:strCache>
                <c:ptCount val="1"/>
                <c:pt idx="0">
                  <c:v>62 Проскура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Лист3!$B$69:$F$69</c:f>
              <c:numCache>
                <c:ptCount val="5"/>
                <c:pt idx="0">
                  <c:v>42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Лист3!$A$70</c:f>
              <c:strCache>
                <c:ptCount val="1"/>
                <c:pt idx="0">
                  <c:v>81 Иванченко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Лист3!$B$70:$F$70</c:f>
              <c:numCache>
                <c:ptCount val="5"/>
                <c:pt idx="0">
                  <c:v>40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Лист3!$A$71</c:f>
              <c:strCache>
                <c:ptCount val="1"/>
                <c:pt idx="0">
                  <c:v>20 Зборовский 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Лист3!$B$71:$F$71</c:f>
              <c:numCache>
                <c:ptCount val="5"/>
                <c:pt idx="0">
                  <c:v>41</c:v>
                </c:pt>
                <c:pt idx="1">
                  <c:v>45</c:v>
                </c:pt>
                <c:pt idx="2">
                  <c:v>43</c:v>
                </c:pt>
                <c:pt idx="3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Лист3!$A$72</c:f>
              <c:strCache>
                <c:ptCount val="1"/>
                <c:pt idx="0">
                  <c:v>26 Герасимов Владими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Лист3!$B$72:$F$72</c:f>
              <c:numCache>
                <c:ptCount val="5"/>
                <c:pt idx="0">
                  <c:v>50</c:v>
                </c:pt>
                <c:pt idx="1">
                  <c:v>47</c:v>
                </c:pt>
                <c:pt idx="2">
                  <c:v>44</c:v>
                </c:pt>
                <c:pt idx="3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Лист3!$A$73</c:f>
              <c:strCache>
                <c:ptCount val="1"/>
                <c:pt idx="0">
                  <c:v>44 Шевелев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Лист3!$B$73:$F$73</c:f>
              <c:numCache>
                <c:ptCount val="5"/>
                <c:pt idx="0">
                  <c:v>47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Лист3!$A$74</c:f>
              <c:strCache>
                <c:ptCount val="1"/>
                <c:pt idx="0">
                  <c:v>67 Аполанин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Лист3!$B$74:$F$74</c:f>
              <c:numCache>
                <c:ptCount val="5"/>
                <c:pt idx="0">
                  <c:v>49</c:v>
                </c:pt>
                <c:pt idx="1">
                  <c:v>48</c:v>
                </c:pt>
                <c:pt idx="2">
                  <c:v>45</c:v>
                </c:pt>
                <c:pt idx="3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Лист3!$A$75</c:f>
              <c:strCache>
                <c:ptCount val="1"/>
                <c:pt idx="0">
                  <c:v>31 Соколенко Виталий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Лист3!$B$75:$F$75</c:f>
              <c:numCache>
                <c:ptCount val="5"/>
                <c:pt idx="0">
                  <c:v>51</c:v>
                </c:pt>
                <c:pt idx="1">
                  <c:v>49</c:v>
                </c:pt>
                <c:pt idx="2">
                  <c:v>47</c:v>
                </c:pt>
                <c:pt idx="3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Лист3!$A$76</c:f>
              <c:strCache>
                <c:ptCount val="1"/>
                <c:pt idx="0">
                  <c:v>85 Марычев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Лист3!$B$76:$F$76</c:f>
              <c:numCache>
                <c:ptCount val="5"/>
                <c:pt idx="0">
                  <c:v>53</c:v>
                </c:pt>
                <c:pt idx="1">
                  <c:v>51</c:v>
                </c:pt>
                <c:pt idx="2">
                  <c:v>48</c:v>
                </c:pt>
                <c:pt idx="3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Лист3!$A$77</c:f>
              <c:strCache>
                <c:ptCount val="1"/>
                <c:pt idx="0">
                  <c:v>54 Васильев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Лист3!$B$77:$F$77</c:f>
              <c:numCache>
                <c:ptCount val="5"/>
                <c:pt idx="0">
                  <c:v>48</c:v>
                </c:pt>
                <c:pt idx="1">
                  <c:v>50</c:v>
                </c:pt>
                <c:pt idx="2">
                  <c:v>49</c:v>
                </c:pt>
                <c:pt idx="3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Лист3!$A$78</c:f>
              <c:strCache>
                <c:ptCount val="1"/>
                <c:pt idx="0">
                  <c:v>39 Гончаренко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Лист3!$B$78:$F$78</c:f>
              <c:numCache>
                <c:ptCount val="5"/>
                <c:pt idx="0">
                  <c:v>54</c:v>
                </c:pt>
                <c:pt idx="1">
                  <c:v>52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Лист3!$A$79</c:f>
              <c:strCache>
                <c:ptCount val="1"/>
                <c:pt idx="0">
                  <c:v>64 Шутов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Лист3!$B$79:$F$79</c:f>
              <c:numCache>
                <c:ptCount val="5"/>
                <c:pt idx="0">
                  <c:v>55</c:v>
                </c:pt>
                <c:pt idx="1">
                  <c:v>53</c:v>
                </c:pt>
                <c:pt idx="2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Лист3!$A$80</c:f>
              <c:strCache>
                <c:ptCount val="1"/>
                <c:pt idx="0">
                  <c:v>36 Ладонкин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Лист3!$B$80:$F$80</c:f>
              <c:numCache>
                <c:ptCount val="5"/>
                <c:pt idx="0">
                  <c:v>56</c:v>
                </c:pt>
                <c:pt idx="1">
                  <c:v>54</c:v>
                </c:pt>
                <c:pt idx="2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Лист3!$A$81</c:f>
              <c:strCache>
                <c:ptCount val="1"/>
                <c:pt idx="0">
                  <c:v>84 Ружин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Лист3!$B$81:$F$81</c:f>
              <c:numCache>
                <c:ptCount val="5"/>
                <c:pt idx="0">
                  <c:v>15</c:v>
                </c:pt>
                <c:pt idx="1">
                  <c:v>16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Лист3!$A$82</c:f>
              <c:strCache>
                <c:ptCount val="1"/>
                <c:pt idx="0">
                  <c:v>58 Малык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Лист3!$B$82:$F$82</c:f>
              <c:numCache>
                <c:ptCount val="5"/>
                <c:pt idx="0">
                  <c:v>46</c:v>
                </c:pt>
                <c:pt idx="1">
                  <c:v>44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Лист3!$A$83</c:f>
              <c:strCache>
                <c:ptCount val="1"/>
                <c:pt idx="0">
                  <c:v>65 Ходус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Лист3!$B$83:$F$83</c:f>
              <c:numCache>
                <c:ptCount val="5"/>
                <c:pt idx="0">
                  <c:v>7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Лист3!$A$84</c:f>
              <c:strCache>
                <c:ptCount val="1"/>
                <c:pt idx="0">
                  <c:v>11 Щипанов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Лист3!$B$84:$F$84</c:f>
              <c:numCache>
                <c:ptCount val="5"/>
                <c:pt idx="0">
                  <c:v>52</c:v>
                </c:pt>
              </c:numCache>
            </c:numRef>
          </c:val>
          <c:smooth val="0"/>
        </c:ser>
        <c:marker val="1"/>
        <c:axId val="38596856"/>
        <c:axId val="11827385"/>
      </c:lineChart>
      <c:catAx>
        <c:axId val="385968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1827385"/>
        <c:crosses val="autoZero"/>
        <c:auto val="1"/>
        <c:lblOffset val="100"/>
        <c:noMultiLvlLbl val="0"/>
      </c:catAx>
      <c:valAx>
        <c:axId val="11827385"/>
        <c:scaling>
          <c:orientation val="maxMin"/>
        </c:scaling>
        <c:axPos val="l"/>
        <c:delete val="1"/>
        <c:majorTickMark val="out"/>
        <c:minorTickMark val="none"/>
        <c:tickLblPos val="nextTo"/>
        <c:crossAx val="38596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05725"/>
          <c:w val="0.30675"/>
          <c:h val="0.86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542925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725" y="9525"/>
        <a:ext cx="6629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25</xdr:row>
      <xdr:rowOff>66675</xdr:rowOff>
    </xdr:from>
    <xdr:to>
      <xdr:col>11</xdr:col>
      <xdr:colOff>323850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5725" y="4114800"/>
        <a:ext cx="7781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56</xdr:row>
      <xdr:rowOff>9525</xdr:rowOff>
    </xdr:from>
    <xdr:to>
      <xdr:col>9</xdr:col>
      <xdr:colOff>314325</xdr:colOff>
      <xdr:row>147</xdr:row>
      <xdr:rowOff>142875</xdr:rowOff>
    </xdr:to>
    <xdr:graphicFrame>
      <xdr:nvGraphicFramePr>
        <xdr:cNvPr id="3" name="Chart 3"/>
        <xdr:cNvGraphicFramePr/>
      </xdr:nvGraphicFramePr>
      <xdr:xfrm>
        <a:off x="95250" y="9077325"/>
        <a:ext cx="6391275" cy="1486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.625" style="2" customWidth="1"/>
    <col min="2" max="2" width="9.125" style="2" customWidth="1"/>
    <col min="3" max="3" width="21.00390625" style="3" bestFit="1" customWidth="1"/>
    <col min="4" max="4" width="7.625" style="2" bestFit="1" customWidth="1"/>
    <col min="5" max="5" width="19.125" style="3" customWidth="1"/>
    <col min="6" max="6" width="16.75390625" style="3" bestFit="1" customWidth="1"/>
    <col min="7" max="7" width="7.125" style="2" customWidth="1"/>
    <col min="8" max="8" width="7.375" style="2" bestFit="1" customWidth="1"/>
    <col min="9" max="9" width="9.25390625" style="2" customWidth="1"/>
    <col min="10" max="10" width="10.625" style="2" customWidth="1"/>
    <col min="11" max="17" width="8.625" style="2" customWidth="1"/>
    <col min="18" max="16384" width="9.125" style="3" customWidth="1"/>
  </cols>
  <sheetData>
    <row r="1" ht="15">
      <c r="A1" s="1" t="s">
        <v>122</v>
      </c>
    </row>
    <row r="2" ht="15">
      <c r="A2" s="4" t="s">
        <v>123</v>
      </c>
    </row>
    <row r="4" ht="13.5" thickBot="1">
      <c r="A4" s="5" t="s">
        <v>124</v>
      </c>
    </row>
    <row r="5" spans="9:10" ht="13.5" thickBot="1">
      <c r="I5" s="95" t="s">
        <v>167</v>
      </c>
      <c r="J5" s="96"/>
    </row>
    <row r="6" spans="1:17" s="12" customFormat="1" ht="13.5" thickBot="1">
      <c r="A6" s="22" t="s">
        <v>0</v>
      </c>
      <c r="B6" s="23" t="s">
        <v>1</v>
      </c>
      <c r="C6" s="24" t="s">
        <v>2</v>
      </c>
      <c r="D6" s="23" t="s">
        <v>3</v>
      </c>
      <c r="E6" s="23" t="s">
        <v>4</v>
      </c>
      <c r="F6" s="24" t="s">
        <v>5</v>
      </c>
      <c r="G6" s="23" t="s">
        <v>6</v>
      </c>
      <c r="H6" s="30" t="s">
        <v>7</v>
      </c>
      <c r="I6" s="59" t="s">
        <v>168</v>
      </c>
      <c r="J6" s="60" t="s">
        <v>169</v>
      </c>
      <c r="K6" s="35" t="s">
        <v>8</v>
      </c>
      <c r="L6" s="23" t="s">
        <v>9</v>
      </c>
      <c r="M6" s="23" t="s">
        <v>10</v>
      </c>
      <c r="N6" s="30" t="s">
        <v>11</v>
      </c>
      <c r="O6" s="35" t="s">
        <v>171</v>
      </c>
      <c r="P6" s="25" t="s">
        <v>172</v>
      </c>
      <c r="Q6" s="11"/>
    </row>
    <row r="7" spans="1:16" ht="12.75">
      <c r="A7" s="57">
        <v>1</v>
      </c>
      <c r="B7" s="9">
        <v>6</v>
      </c>
      <c r="C7" s="10" t="s">
        <v>183</v>
      </c>
      <c r="D7" s="9">
        <v>26</v>
      </c>
      <c r="E7" s="10" t="s">
        <v>136</v>
      </c>
      <c r="F7" s="10" t="s">
        <v>129</v>
      </c>
      <c r="G7" s="9">
        <v>4</v>
      </c>
      <c r="H7" s="31">
        <v>0.032546296296296295</v>
      </c>
      <c r="I7" s="26"/>
      <c r="J7" s="31"/>
      <c r="K7" s="26">
        <v>0.00755787037037037</v>
      </c>
      <c r="L7" s="20">
        <v>0.00800925925925926</v>
      </c>
      <c r="M7" s="20">
        <v>0.008530092592592593</v>
      </c>
      <c r="N7" s="31">
        <v>0.0084375</v>
      </c>
      <c r="O7" s="49">
        <f>MIN(K7:N7)</f>
        <v>0.00755787037037037</v>
      </c>
      <c r="P7" s="21">
        <f>AVERAGE(K7:N7)</f>
        <v>0.008133680555555555</v>
      </c>
    </row>
    <row r="8" spans="1:16" ht="12.75">
      <c r="A8" s="58">
        <v>2</v>
      </c>
      <c r="B8" s="8">
        <v>71</v>
      </c>
      <c r="C8" s="7" t="s">
        <v>15</v>
      </c>
      <c r="D8" s="8">
        <v>26</v>
      </c>
      <c r="E8" s="7" t="s">
        <v>16</v>
      </c>
      <c r="F8" s="7" t="s">
        <v>17</v>
      </c>
      <c r="G8" s="8">
        <v>4</v>
      </c>
      <c r="H8" s="32">
        <v>0.03418981481481482</v>
      </c>
      <c r="I8" s="27">
        <f>SUM($J$8:J8)</f>
        <v>0.0016435185185185183</v>
      </c>
      <c r="J8" s="32">
        <v>0.0016435185185185183</v>
      </c>
      <c r="K8" s="27">
        <v>0.007581018518518518</v>
      </c>
      <c r="L8" s="13">
        <v>0.008888888888888889</v>
      </c>
      <c r="M8" s="13">
        <v>0.008657407407407407</v>
      </c>
      <c r="N8" s="32">
        <v>0.0090625</v>
      </c>
      <c r="O8" s="49">
        <f aca="true" t="shared" si="0" ref="O8:O14">MIN(K8:N8)</f>
        <v>0.007581018518518518</v>
      </c>
      <c r="P8" s="21">
        <f aca="true" t="shared" si="1" ref="P8:P14">AVERAGE(K8:N8)</f>
        <v>0.008547453703703703</v>
      </c>
    </row>
    <row r="9" spans="1:16" ht="12.75">
      <c r="A9" s="58">
        <v>3</v>
      </c>
      <c r="B9" s="8">
        <v>59</v>
      </c>
      <c r="C9" s="7" t="s">
        <v>18</v>
      </c>
      <c r="D9" s="8">
        <v>23</v>
      </c>
      <c r="E9" s="7"/>
      <c r="F9" s="7" t="s">
        <v>17</v>
      </c>
      <c r="G9" s="8">
        <v>4</v>
      </c>
      <c r="H9" s="32">
        <v>0.03518518518518519</v>
      </c>
      <c r="I9" s="27">
        <f>SUM($J$8:J9)</f>
        <v>0.0026388888888888885</v>
      </c>
      <c r="J9" s="32">
        <v>0.0009953703703703704</v>
      </c>
      <c r="K9" s="27">
        <v>0.00849537037037037</v>
      </c>
      <c r="L9" s="13">
        <v>0.00863425925925926</v>
      </c>
      <c r="M9" s="13">
        <v>0.008993055555555554</v>
      </c>
      <c r="N9" s="32">
        <v>0.0090625</v>
      </c>
      <c r="O9" s="49">
        <f t="shared" si="0"/>
        <v>0.00849537037037037</v>
      </c>
      <c r="P9" s="21">
        <f t="shared" si="1"/>
        <v>0.008796296296296297</v>
      </c>
    </row>
    <row r="10" spans="1:16" ht="12.75">
      <c r="A10" s="14">
        <v>4</v>
      </c>
      <c r="B10" s="8">
        <v>9</v>
      </c>
      <c r="C10" s="7" t="s">
        <v>19</v>
      </c>
      <c r="D10" s="8">
        <v>26</v>
      </c>
      <c r="E10" s="7" t="s">
        <v>137</v>
      </c>
      <c r="F10" s="7" t="s">
        <v>129</v>
      </c>
      <c r="G10" s="8">
        <v>4</v>
      </c>
      <c r="H10" s="32">
        <v>0.03662037037037037</v>
      </c>
      <c r="I10" s="27">
        <f>SUM($J$8:J10)</f>
        <v>0.004074074074074074</v>
      </c>
      <c r="J10" s="32">
        <v>0.0014351851851851854</v>
      </c>
      <c r="K10" s="27">
        <v>0.008576388888888889</v>
      </c>
      <c r="L10" s="13">
        <v>0.009143518518518518</v>
      </c>
      <c r="M10" s="13">
        <v>0.009282407407407408</v>
      </c>
      <c r="N10" s="32">
        <v>0.009618055555555555</v>
      </c>
      <c r="O10" s="49">
        <f t="shared" si="0"/>
        <v>0.008576388888888889</v>
      </c>
      <c r="P10" s="21">
        <f t="shared" si="1"/>
        <v>0.009155092592592591</v>
      </c>
    </row>
    <row r="11" spans="1:16" ht="12.75">
      <c r="A11" s="14">
        <v>5</v>
      </c>
      <c r="B11" s="8">
        <v>4</v>
      </c>
      <c r="C11" s="7" t="s">
        <v>20</v>
      </c>
      <c r="D11" s="8">
        <v>34</v>
      </c>
      <c r="E11" s="7"/>
      <c r="F11" s="7" t="s">
        <v>24</v>
      </c>
      <c r="G11" s="8">
        <v>4</v>
      </c>
      <c r="H11" s="33">
        <v>0.041747685185185186</v>
      </c>
      <c r="I11" s="27">
        <f>SUM($J$8:J11)</f>
        <v>0.009212962962962963</v>
      </c>
      <c r="J11" s="32">
        <v>0.005138888888888889</v>
      </c>
      <c r="K11" s="27">
        <v>0.009849537037037037</v>
      </c>
      <c r="L11" s="13">
        <v>0.01042824074074074</v>
      </c>
      <c r="M11" s="13">
        <v>0.010520833333333333</v>
      </c>
      <c r="N11" s="32">
        <v>0.010960648148148148</v>
      </c>
      <c r="O11" s="49">
        <f t="shared" si="0"/>
        <v>0.009849537037037037</v>
      </c>
      <c r="P11" s="21">
        <f t="shared" si="1"/>
        <v>0.010439814814814815</v>
      </c>
    </row>
    <row r="12" spans="1:16" ht="12.75">
      <c r="A12" s="14">
        <v>6</v>
      </c>
      <c r="B12" s="8">
        <v>60</v>
      </c>
      <c r="C12" s="7" t="s">
        <v>21</v>
      </c>
      <c r="D12" s="8">
        <v>20</v>
      </c>
      <c r="E12" s="7" t="s">
        <v>166</v>
      </c>
      <c r="F12" s="7" t="s">
        <v>56</v>
      </c>
      <c r="G12" s="8">
        <v>4</v>
      </c>
      <c r="H12" s="33">
        <v>0.04372685185185185</v>
      </c>
      <c r="I12" s="27">
        <f>SUM($J$8:J12)</f>
        <v>0.01119212962962963</v>
      </c>
      <c r="J12" s="32">
        <v>0.001979166666666667</v>
      </c>
      <c r="K12" s="27">
        <v>0.01019675925925926</v>
      </c>
      <c r="L12" s="13">
        <v>0.010462962962962964</v>
      </c>
      <c r="M12" s="13">
        <v>0.011319444444444444</v>
      </c>
      <c r="N12" s="32">
        <v>0.01175925925925926</v>
      </c>
      <c r="O12" s="49">
        <f t="shared" si="0"/>
        <v>0.01019675925925926</v>
      </c>
      <c r="P12" s="21">
        <f t="shared" si="1"/>
        <v>0.010934606481481483</v>
      </c>
    </row>
    <row r="13" spans="1:16" ht="12.75">
      <c r="A13" s="14">
        <v>7</v>
      </c>
      <c r="B13" s="8">
        <v>46</v>
      </c>
      <c r="C13" s="7" t="s">
        <v>22</v>
      </c>
      <c r="D13" s="8">
        <v>28</v>
      </c>
      <c r="E13" s="7" t="s">
        <v>23</v>
      </c>
      <c r="F13" s="7" t="s">
        <v>24</v>
      </c>
      <c r="G13" s="8">
        <v>3</v>
      </c>
      <c r="H13" s="32">
        <v>0.03392361111111111</v>
      </c>
      <c r="I13" s="28" t="s">
        <v>170</v>
      </c>
      <c r="J13" s="36" t="s">
        <v>170</v>
      </c>
      <c r="K13" s="27">
        <v>0.010798611111111111</v>
      </c>
      <c r="L13" s="13">
        <v>0.01136574074074074</v>
      </c>
      <c r="M13" s="13">
        <v>0.011747685185185186</v>
      </c>
      <c r="N13" s="32"/>
      <c r="O13" s="49">
        <f t="shared" si="0"/>
        <v>0.010798611111111111</v>
      </c>
      <c r="P13" s="21">
        <f t="shared" si="1"/>
        <v>0.011304012345679014</v>
      </c>
    </row>
    <row r="14" spans="1:16" ht="13.5" thickBot="1">
      <c r="A14" s="16">
        <v>8</v>
      </c>
      <c r="B14" s="17">
        <v>61</v>
      </c>
      <c r="C14" s="18" t="s">
        <v>25</v>
      </c>
      <c r="D14" s="17">
        <v>24</v>
      </c>
      <c r="E14" s="18" t="s">
        <v>26</v>
      </c>
      <c r="F14" s="18" t="s">
        <v>24</v>
      </c>
      <c r="G14" s="17">
        <v>3</v>
      </c>
      <c r="H14" s="34">
        <v>0.041608796296296297</v>
      </c>
      <c r="I14" s="29">
        <v>0.007685185185185185</v>
      </c>
      <c r="J14" s="34">
        <v>0.007685185185185185</v>
      </c>
      <c r="K14" s="29">
        <v>0.01255787037037037</v>
      </c>
      <c r="L14" s="19">
        <v>0.014548611111111111</v>
      </c>
      <c r="M14" s="19">
        <v>0.014490740740740742</v>
      </c>
      <c r="N14" s="34"/>
      <c r="O14" s="50">
        <f t="shared" si="0"/>
        <v>0.01255787037037037</v>
      </c>
      <c r="P14" s="37">
        <f t="shared" si="1"/>
        <v>0.013865740740740741</v>
      </c>
    </row>
    <row r="16" ht="13.5" thickBot="1">
      <c r="A16" s="5" t="s">
        <v>125</v>
      </c>
    </row>
    <row r="17" spans="9:10" ht="13.5" thickBot="1">
      <c r="I17" s="95" t="s">
        <v>167</v>
      </c>
      <c r="J17" s="96"/>
    </row>
    <row r="18" spans="1:17" s="12" customFormat="1" ht="13.5" thickBot="1">
      <c r="A18" s="22" t="s">
        <v>0</v>
      </c>
      <c r="B18" s="23" t="s">
        <v>1</v>
      </c>
      <c r="C18" s="24" t="s">
        <v>2</v>
      </c>
      <c r="D18" s="23" t="s">
        <v>3</v>
      </c>
      <c r="E18" s="23" t="s">
        <v>4</v>
      </c>
      <c r="F18" s="24" t="s">
        <v>5</v>
      </c>
      <c r="G18" s="23" t="s">
        <v>6</v>
      </c>
      <c r="H18" s="30" t="s">
        <v>7</v>
      </c>
      <c r="I18" s="59" t="s">
        <v>168</v>
      </c>
      <c r="J18" s="60" t="s">
        <v>169</v>
      </c>
      <c r="K18" s="35" t="s">
        <v>8</v>
      </c>
      <c r="L18" s="30" t="s">
        <v>9</v>
      </c>
      <c r="M18" s="35" t="s">
        <v>171</v>
      </c>
      <c r="N18" s="25" t="s">
        <v>172</v>
      </c>
      <c r="O18" s="11"/>
      <c r="P18" s="11"/>
      <c r="Q18" s="11"/>
    </row>
    <row r="19" spans="1:14" ht="12.75">
      <c r="A19" s="57">
        <v>1</v>
      </c>
      <c r="B19" s="9">
        <v>32</v>
      </c>
      <c r="C19" s="10" t="s">
        <v>27</v>
      </c>
      <c r="D19" s="9">
        <v>15</v>
      </c>
      <c r="E19" s="10"/>
      <c r="F19" s="10" t="s">
        <v>139</v>
      </c>
      <c r="G19" s="9">
        <v>2</v>
      </c>
      <c r="H19" s="31">
        <v>0.015555555555555553</v>
      </c>
      <c r="I19" s="26"/>
      <c r="J19" s="31"/>
      <c r="K19" s="26">
        <v>0.00769675925925926</v>
      </c>
      <c r="L19" s="31">
        <v>0.007858796296296296</v>
      </c>
      <c r="M19" s="49">
        <f>MIN(K19:L19)</f>
        <v>0.00769675925925926</v>
      </c>
      <c r="N19" s="21">
        <f>AVERAGE(K19:L19)</f>
        <v>0.0077777777777777776</v>
      </c>
    </row>
    <row r="20" spans="1:14" ht="12.75">
      <c r="A20" s="58">
        <v>2</v>
      </c>
      <c r="B20" s="8">
        <v>25</v>
      </c>
      <c r="C20" s="7" t="s">
        <v>28</v>
      </c>
      <c r="D20" s="8">
        <v>14</v>
      </c>
      <c r="E20" s="7"/>
      <c r="F20" s="7" t="s">
        <v>139</v>
      </c>
      <c r="G20" s="8">
        <v>2</v>
      </c>
      <c r="H20" s="32">
        <v>0.016122685185185184</v>
      </c>
      <c r="I20" s="27">
        <f>SUM($J$20:J20)</f>
        <v>0.0005671296296296296</v>
      </c>
      <c r="J20" s="32">
        <v>0.0005671296296296296</v>
      </c>
      <c r="K20" s="27">
        <v>0.007777777777777777</v>
      </c>
      <c r="L20" s="32">
        <v>0.008344907407407409</v>
      </c>
      <c r="M20" s="51">
        <f>MIN(K20:L20)</f>
        <v>0.007777777777777777</v>
      </c>
      <c r="N20" s="15">
        <f>AVERAGE(K20:L20)</f>
        <v>0.008061342592592592</v>
      </c>
    </row>
    <row r="21" spans="1:14" ht="12.75">
      <c r="A21" s="58">
        <v>3</v>
      </c>
      <c r="B21" s="8">
        <v>34</v>
      </c>
      <c r="C21" s="7" t="s">
        <v>29</v>
      </c>
      <c r="D21" s="8">
        <v>15</v>
      </c>
      <c r="E21" s="7"/>
      <c r="F21" s="7" t="s">
        <v>139</v>
      </c>
      <c r="G21" s="8">
        <v>2</v>
      </c>
      <c r="H21" s="32">
        <v>0.01954861111111111</v>
      </c>
      <c r="I21" s="27">
        <f>SUM($J$20:J21)</f>
        <v>0.003993055555555555</v>
      </c>
      <c r="J21" s="32">
        <v>0.003425925925925926</v>
      </c>
      <c r="K21" s="27">
        <v>0.00917824074074074</v>
      </c>
      <c r="L21" s="32">
        <v>0.01037037037037037</v>
      </c>
      <c r="M21" s="51">
        <f>MIN(K21:L21)</f>
        <v>0.00917824074074074</v>
      </c>
      <c r="N21" s="15">
        <f>AVERAGE(K21:L21)</f>
        <v>0.009774305555555555</v>
      </c>
    </row>
    <row r="22" spans="1:14" ht="12.75">
      <c r="A22" s="14">
        <v>4</v>
      </c>
      <c r="B22" s="8">
        <v>27</v>
      </c>
      <c r="C22" s="7" t="s">
        <v>140</v>
      </c>
      <c r="D22" s="8">
        <v>16</v>
      </c>
      <c r="E22" s="7" t="s">
        <v>30</v>
      </c>
      <c r="F22" s="7" t="s">
        <v>31</v>
      </c>
      <c r="G22" s="8">
        <v>2</v>
      </c>
      <c r="H22" s="32">
        <v>0.02021990740740741</v>
      </c>
      <c r="I22" s="27">
        <f>SUM($J$20:J22)</f>
        <v>0.004675925925925925</v>
      </c>
      <c r="J22" s="32">
        <v>0.0006828703703703703</v>
      </c>
      <c r="K22" s="27">
        <v>0.009849537037037037</v>
      </c>
      <c r="L22" s="32">
        <v>0.01037037037037037</v>
      </c>
      <c r="M22" s="51">
        <f>MIN(K22:L22)</f>
        <v>0.009849537037037037</v>
      </c>
      <c r="N22" s="15">
        <f>AVERAGE(K22:L22)</f>
        <v>0.010109953703703704</v>
      </c>
    </row>
    <row r="23" spans="1:14" ht="13.5" thickBot="1">
      <c r="A23" s="16" t="s">
        <v>173</v>
      </c>
      <c r="B23" s="17">
        <v>10</v>
      </c>
      <c r="C23" s="18" t="s">
        <v>32</v>
      </c>
      <c r="D23" s="17">
        <v>12</v>
      </c>
      <c r="E23" s="18"/>
      <c r="F23" s="18" t="s">
        <v>138</v>
      </c>
      <c r="G23" s="17"/>
      <c r="H23" s="40"/>
      <c r="I23" s="39"/>
      <c r="J23" s="40"/>
      <c r="K23" s="39"/>
      <c r="L23" s="40"/>
      <c r="M23" s="52"/>
      <c r="N23" s="38"/>
    </row>
    <row r="25" ht="13.5" thickBot="1">
      <c r="A25" s="5" t="s">
        <v>126</v>
      </c>
    </row>
    <row r="26" spans="9:10" ht="13.5" thickBot="1">
      <c r="I26" s="95" t="s">
        <v>167</v>
      </c>
      <c r="J26" s="96"/>
    </row>
    <row r="27" spans="1:19" s="12" customFormat="1" ht="13.5" thickBot="1">
      <c r="A27" s="22" t="s">
        <v>0</v>
      </c>
      <c r="B27" s="23" t="s">
        <v>1</v>
      </c>
      <c r="C27" s="24" t="s">
        <v>2</v>
      </c>
      <c r="D27" s="23" t="s">
        <v>3</v>
      </c>
      <c r="E27" s="23" t="s">
        <v>4</v>
      </c>
      <c r="F27" s="24" t="s">
        <v>5</v>
      </c>
      <c r="G27" s="23" t="s">
        <v>6</v>
      </c>
      <c r="H27" s="30" t="s">
        <v>7</v>
      </c>
      <c r="I27" s="59" t="s">
        <v>168</v>
      </c>
      <c r="J27" s="60" t="s">
        <v>169</v>
      </c>
      <c r="K27" s="35" t="s">
        <v>8</v>
      </c>
      <c r="L27" s="23" t="s">
        <v>9</v>
      </c>
      <c r="M27" s="23" t="s">
        <v>10</v>
      </c>
      <c r="N27" s="23" t="s">
        <v>11</v>
      </c>
      <c r="O27" s="23" t="s">
        <v>12</v>
      </c>
      <c r="P27" s="23" t="s">
        <v>13</v>
      </c>
      <c r="Q27" s="30" t="s">
        <v>14</v>
      </c>
      <c r="R27" s="35" t="s">
        <v>171</v>
      </c>
      <c r="S27" s="25" t="s">
        <v>172</v>
      </c>
    </row>
    <row r="28" spans="1:19" ht="12.75">
      <c r="A28" s="57">
        <v>1</v>
      </c>
      <c r="B28" s="9">
        <v>8</v>
      </c>
      <c r="C28" s="10" t="s">
        <v>33</v>
      </c>
      <c r="D28" s="9">
        <v>27</v>
      </c>
      <c r="E28" s="6" t="s">
        <v>130</v>
      </c>
      <c r="F28" s="10" t="s">
        <v>129</v>
      </c>
      <c r="G28" s="9">
        <v>7</v>
      </c>
      <c r="H28" s="44">
        <v>0.0449074074074074</v>
      </c>
      <c r="I28" s="26"/>
      <c r="J28" s="31"/>
      <c r="K28" s="26">
        <v>0.00599537037037037</v>
      </c>
      <c r="L28" s="20">
        <v>0.006203703703703704</v>
      </c>
      <c r="M28" s="20">
        <v>0.006423611111111112</v>
      </c>
      <c r="N28" s="20">
        <v>0.006493055555555555</v>
      </c>
      <c r="O28" s="20">
        <v>0.006527777777777778</v>
      </c>
      <c r="P28" s="20">
        <v>0.0067476851851851856</v>
      </c>
      <c r="Q28" s="31">
        <v>0.00650462962962963</v>
      </c>
      <c r="R28" s="53">
        <f>MIN(K28:Q28)</f>
        <v>0.00599537037037037</v>
      </c>
      <c r="S28" s="41">
        <f>AVERAGE(K28:Q28)</f>
        <v>0.006413690476190476</v>
      </c>
    </row>
    <row r="29" spans="1:19" ht="12.75">
      <c r="A29" s="58">
        <v>2</v>
      </c>
      <c r="B29" s="8">
        <v>73</v>
      </c>
      <c r="C29" s="7" t="s">
        <v>34</v>
      </c>
      <c r="D29" s="8">
        <v>29</v>
      </c>
      <c r="E29" s="7" t="s">
        <v>131</v>
      </c>
      <c r="F29" s="7" t="s">
        <v>17</v>
      </c>
      <c r="G29" s="8">
        <v>7</v>
      </c>
      <c r="H29" s="33">
        <v>0.04649305555555555</v>
      </c>
      <c r="I29" s="27">
        <f>SUM($J$29:J29)</f>
        <v>0.0015856481481481479</v>
      </c>
      <c r="J29" s="32">
        <v>0.0015856481481481479</v>
      </c>
      <c r="K29" s="27">
        <v>0.006076388888888889</v>
      </c>
      <c r="L29" s="13">
        <v>0.00644675925925926</v>
      </c>
      <c r="M29" s="13">
        <v>0.006574074074074073</v>
      </c>
      <c r="N29" s="13">
        <v>0.0067476851851851856</v>
      </c>
      <c r="O29" s="13">
        <v>0.006898148148148149</v>
      </c>
      <c r="P29" s="13">
        <v>0.006886574074074074</v>
      </c>
      <c r="Q29" s="32">
        <v>0.006863425925925926</v>
      </c>
      <c r="R29" s="54">
        <f aca="true" t="shared" si="2" ref="R29:R40">MIN(K29:Q29)</f>
        <v>0.006076388888888889</v>
      </c>
      <c r="S29" s="42">
        <f aca="true" t="shared" si="3" ref="S29:S40">AVERAGE(K29:Q29)</f>
        <v>0.006641865079365079</v>
      </c>
    </row>
    <row r="30" spans="1:19" ht="12.75">
      <c r="A30" s="58">
        <v>3</v>
      </c>
      <c r="B30" s="8">
        <v>76</v>
      </c>
      <c r="C30" s="7" t="s">
        <v>35</v>
      </c>
      <c r="D30" s="8">
        <v>25</v>
      </c>
      <c r="E30" s="7" t="s">
        <v>36</v>
      </c>
      <c r="F30" s="7" t="s">
        <v>17</v>
      </c>
      <c r="G30" s="8">
        <v>7</v>
      </c>
      <c r="H30" s="33">
        <v>0.047581018518518516</v>
      </c>
      <c r="I30" s="27">
        <f>SUM($J$29:J30)</f>
        <v>0.002673611111111111</v>
      </c>
      <c r="J30" s="32">
        <v>0.0010879629629629629</v>
      </c>
      <c r="K30" s="27">
        <v>0.00644675925925926</v>
      </c>
      <c r="L30" s="13">
        <v>0.006805555555555557</v>
      </c>
      <c r="M30" s="13">
        <v>0.006967592592592592</v>
      </c>
      <c r="N30" s="13">
        <v>0.006979166666666667</v>
      </c>
      <c r="O30" s="13">
        <v>0.0069097222222222225</v>
      </c>
      <c r="P30" s="13">
        <v>0.006898148148148149</v>
      </c>
      <c r="Q30" s="32">
        <v>0.006574074074074073</v>
      </c>
      <c r="R30" s="54">
        <f t="shared" si="2"/>
        <v>0.00644675925925926</v>
      </c>
      <c r="S30" s="42">
        <f t="shared" si="3"/>
        <v>0.006797288359788359</v>
      </c>
    </row>
    <row r="31" spans="1:19" ht="12.75">
      <c r="A31" s="14">
        <v>4</v>
      </c>
      <c r="B31" s="8">
        <v>78</v>
      </c>
      <c r="C31" s="7" t="s">
        <v>37</v>
      </c>
      <c r="D31" s="8">
        <v>34</v>
      </c>
      <c r="E31" s="7" t="s">
        <v>132</v>
      </c>
      <c r="F31" s="7" t="s">
        <v>17</v>
      </c>
      <c r="G31" s="8">
        <v>7</v>
      </c>
      <c r="H31" s="33">
        <v>0.04761574074074074</v>
      </c>
      <c r="I31" s="27">
        <f>SUM($J$29:J31)</f>
        <v>0.002708333333333333</v>
      </c>
      <c r="J31" s="32">
        <v>3.472222222222222E-05</v>
      </c>
      <c r="K31" s="27">
        <v>0.006689814814814814</v>
      </c>
      <c r="L31" s="13">
        <v>0.0066782407407407415</v>
      </c>
      <c r="M31" s="13">
        <v>0.006898148148148149</v>
      </c>
      <c r="N31" s="13">
        <v>0.006793981481481482</v>
      </c>
      <c r="O31" s="13">
        <v>0.006851851851851852</v>
      </c>
      <c r="P31" s="13">
        <v>0.007025462962962963</v>
      </c>
      <c r="Q31" s="32">
        <v>0.0066782407407407415</v>
      </c>
      <c r="R31" s="54">
        <f t="shared" si="2"/>
        <v>0.0066782407407407415</v>
      </c>
      <c r="S31" s="42">
        <f t="shared" si="3"/>
        <v>0.006802248677248678</v>
      </c>
    </row>
    <row r="32" spans="1:19" ht="12.75">
      <c r="A32" s="14">
        <v>5</v>
      </c>
      <c r="B32" s="8">
        <v>82</v>
      </c>
      <c r="C32" s="7" t="s">
        <v>38</v>
      </c>
      <c r="D32" s="8">
        <v>25</v>
      </c>
      <c r="E32" s="7" t="s">
        <v>133</v>
      </c>
      <c r="F32" s="7" t="s">
        <v>45</v>
      </c>
      <c r="G32" s="8">
        <v>7</v>
      </c>
      <c r="H32" s="33">
        <v>0.04869212962962963</v>
      </c>
      <c r="I32" s="27">
        <f>SUM($J$29:J32)</f>
        <v>0.003784722222222222</v>
      </c>
      <c r="J32" s="32">
        <v>0.0010763888888888889</v>
      </c>
      <c r="K32" s="27">
        <v>0.006574074074074073</v>
      </c>
      <c r="L32" s="13">
        <v>0.006793981481481482</v>
      </c>
      <c r="M32" s="13">
        <v>0.006828703703703704</v>
      </c>
      <c r="N32" s="13">
        <v>0.006944444444444444</v>
      </c>
      <c r="O32" s="13">
        <v>0.006921296296296297</v>
      </c>
      <c r="P32" s="13">
        <v>0.007337962962962963</v>
      </c>
      <c r="Q32" s="32">
        <v>0.0072800925925925915</v>
      </c>
      <c r="R32" s="54">
        <f t="shared" si="2"/>
        <v>0.006574074074074073</v>
      </c>
      <c r="S32" s="42">
        <f t="shared" si="3"/>
        <v>0.006954365079365078</v>
      </c>
    </row>
    <row r="33" spans="1:19" ht="12.75">
      <c r="A33" s="14">
        <v>6</v>
      </c>
      <c r="B33" s="8">
        <v>17</v>
      </c>
      <c r="C33" s="7" t="s">
        <v>39</v>
      </c>
      <c r="D33" s="8">
        <v>29</v>
      </c>
      <c r="E33" s="7"/>
      <c r="F33" s="7" t="s">
        <v>129</v>
      </c>
      <c r="G33" s="8">
        <v>7</v>
      </c>
      <c r="H33" s="33">
        <v>0.052569444444444446</v>
      </c>
      <c r="I33" s="27">
        <f>SUM($J$29:J33)</f>
        <v>0.007662037037037037</v>
      </c>
      <c r="J33" s="32">
        <v>0.0038773148148148143</v>
      </c>
      <c r="K33" s="27">
        <v>0.006666666666666667</v>
      </c>
      <c r="L33" s="13">
        <v>0.007407407407407407</v>
      </c>
      <c r="M33" s="13">
        <v>0.007511574074074074</v>
      </c>
      <c r="N33" s="13">
        <v>0.007627314814814815</v>
      </c>
      <c r="O33" s="13">
        <v>0.007569444444444445</v>
      </c>
      <c r="P33" s="13">
        <v>0.007881944444444443</v>
      </c>
      <c r="Q33" s="32">
        <v>0.007893518518518518</v>
      </c>
      <c r="R33" s="54">
        <f t="shared" si="2"/>
        <v>0.006666666666666667</v>
      </c>
      <c r="S33" s="42">
        <f t="shared" si="3"/>
        <v>0.007508267195767195</v>
      </c>
    </row>
    <row r="34" spans="1:19" ht="12.75">
      <c r="A34" s="14">
        <v>7</v>
      </c>
      <c r="B34" s="8">
        <v>5</v>
      </c>
      <c r="C34" s="7" t="s">
        <v>40</v>
      </c>
      <c r="D34" s="8">
        <v>25</v>
      </c>
      <c r="E34" s="7" t="s">
        <v>134</v>
      </c>
      <c r="F34" s="7" t="s">
        <v>128</v>
      </c>
      <c r="G34" s="8">
        <v>6</v>
      </c>
      <c r="H34" s="33">
        <v>0.04549768518518518</v>
      </c>
      <c r="I34" s="28" t="s">
        <v>170</v>
      </c>
      <c r="J34" s="36" t="s">
        <v>170</v>
      </c>
      <c r="K34" s="27">
        <v>0.007025462962962963</v>
      </c>
      <c r="L34" s="13">
        <v>0.007581018518518518</v>
      </c>
      <c r="M34" s="13">
        <v>0.007881944444444443</v>
      </c>
      <c r="N34" s="13">
        <v>0.0076157407407407415</v>
      </c>
      <c r="O34" s="13">
        <v>0.00755787037037037</v>
      </c>
      <c r="P34" s="13">
        <v>0.007835648148148149</v>
      </c>
      <c r="Q34" s="32"/>
      <c r="R34" s="54">
        <f t="shared" si="2"/>
        <v>0.007025462962962963</v>
      </c>
      <c r="S34" s="42">
        <f t="shared" si="3"/>
        <v>0.007582947530864197</v>
      </c>
    </row>
    <row r="35" spans="1:19" ht="12.75">
      <c r="A35" s="14">
        <v>8</v>
      </c>
      <c r="B35" s="8">
        <v>55</v>
      </c>
      <c r="C35" s="7" t="s">
        <v>41</v>
      </c>
      <c r="D35" s="8">
        <v>27</v>
      </c>
      <c r="E35" s="7" t="s">
        <v>135</v>
      </c>
      <c r="F35" s="7" t="s">
        <v>56</v>
      </c>
      <c r="G35" s="8">
        <v>6</v>
      </c>
      <c r="H35" s="33">
        <v>0.04567129629629629</v>
      </c>
      <c r="I35" s="27">
        <f>SUM($J$35:J35)</f>
        <v>0.00017361111111111112</v>
      </c>
      <c r="J35" s="32">
        <v>0.00017361111111111112</v>
      </c>
      <c r="K35" s="27">
        <v>0.007222222222222223</v>
      </c>
      <c r="L35" s="13">
        <v>0.007685185185185185</v>
      </c>
      <c r="M35" s="13">
        <v>0.0076157407407407415</v>
      </c>
      <c r="N35" s="13">
        <v>0.007766203703703703</v>
      </c>
      <c r="O35" s="13">
        <v>0.007824074074074075</v>
      </c>
      <c r="P35" s="13">
        <v>0.00755787037037037</v>
      </c>
      <c r="Q35" s="32"/>
      <c r="R35" s="54">
        <f t="shared" si="2"/>
        <v>0.007222222222222223</v>
      </c>
      <c r="S35" s="42">
        <f t="shared" si="3"/>
        <v>0.0076118827160493825</v>
      </c>
    </row>
    <row r="36" spans="1:19" ht="12.75">
      <c r="A36" s="14">
        <v>9</v>
      </c>
      <c r="B36" s="8">
        <v>42</v>
      </c>
      <c r="C36" s="7" t="s">
        <v>42</v>
      </c>
      <c r="D36" s="8">
        <v>50</v>
      </c>
      <c r="E36" s="7"/>
      <c r="F36" s="7" t="s">
        <v>129</v>
      </c>
      <c r="G36" s="8">
        <v>6</v>
      </c>
      <c r="H36" s="33">
        <v>0.04644675925925926</v>
      </c>
      <c r="I36" s="27">
        <f>SUM($J$36:J36)</f>
        <v>0.000775462962962963</v>
      </c>
      <c r="J36" s="32">
        <v>0.000775462962962963</v>
      </c>
      <c r="K36" s="27">
        <v>0.007233796296296296</v>
      </c>
      <c r="L36" s="13">
        <v>0.007303240740740741</v>
      </c>
      <c r="M36" s="13">
        <v>0.007627314814814815</v>
      </c>
      <c r="N36" s="13">
        <v>0.007824074074074075</v>
      </c>
      <c r="O36" s="13">
        <v>0.00800925925925926</v>
      </c>
      <c r="P36" s="13">
        <v>0.008449074074074074</v>
      </c>
      <c r="Q36" s="32"/>
      <c r="R36" s="54">
        <f t="shared" si="2"/>
        <v>0.007233796296296296</v>
      </c>
      <c r="S36" s="42">
        <f t="shared" si="3"/>
        <v>0.0077411265432098765</v>
      </c>
    </row>
    <row r="37" spans="1:19" ht="12.75">
      <c r="A37" s="14">
        <v>10</v>
      </c>
      <c r="B37" s="8">
        <v>49</v>
      </c>
      <c r="C37" s="7" t="s">
        <v>43</v>
      </c>
      <c r="D37" s="8">
        <v>30</v>
      </c>
      <c r="E37" s="7" t="s">
        <v>44</v>
      </c>
      <c r="F37" s="7" t="s">
        <v>45</v>
      </c>
      <c r="G37" s="8">
        <v>6</v>
      </c>
      <c r="H37" s="33">
        <v>0.04710648148148148</v>
      </c>
      <c r="I37" s="27">
        <f>SUM($J$36:J37)</f>
        <v>0.0014351851851851852</v>
      </c>
      <c r="J37" s="32">
        <v>0.0006597222222222221</v>
      </c>
      <c r="K37" s="27">
        <v>0.007256944444444444</v>
      </c>
      <c r="L37" s="13">
        <v>0.007870370370370371</v>
      </c>
      <c r="M37" s="13">
        <v>0.007893518518518518</v>
      </c>
      <c r="N37" s="13">
        <v>0.007905092592592592</v>
      </c>
      <c r="O37" s="13">
        <v>0.008055555555555555</v>
      </c>
      <c r="P37" s="13">
        <v>0.008125</v>
      </c>
      <c r="Q37" s="32"/>
      <c r="R37" s="54">
        <f t="shared" si="2"/>
        <v>0.007256944444444444</v>
      </c>
      <c r="S37" s="42">
        <f t="shared" si="3"/>
        <v>0.00785108024691358</v>
      </c>
    </row>
    <row r="38" spans="1:19" ht="12.75">
      <c r="A38" s="14">
        <v>11</v>
      </c>
      <c r="B38" s="8">
        <v>7</v>
      </c>
      <c r="C38" s="7" t="s">
        <v>46</v>
      </c>
      <c r="D38" s="8">
        <v>24</v>
      </c>
      <c r="E38" s="7" t="s">
        <v>47</v>
      </c>
      <c r="F38" s="7" t="s">
        <v>48</v>
      </c>
      <c r="G38" s="8">
        <v>6</v>
      </c>
      <c r="H38" s="33">
        <v>0.04792824074074074</v>
      </c>
      <c r="I38" s="27">
        <f>SUM($J$36:J38)</f>
        <v>0.0022569444444444442</v>
      </c>
      <c r="J38" s="32">
        <v>0.0008217592592592592</v>
      </c>
      <c r="K38" s="27">
        <v>0.007592592592592593</v>
      </c>
      <c r="L38" s="13">
        <v>0.007627314814814815</v>
      </c>
      <c r="M38" s="13">
        <v>0.007928240740740741</v>
      </c>
      <c r="N38" s="13">
        <v>0.008194444444444445</v>
      </c>
      <c r="O38" s="13">
        <v>0.008263888888888888</v>
      </c>
      <c r="P38" s="13">
        <v>0.00832175925925926</v>
      </c>
      <c r="Q38" s="32"/>
      <c r="R38" s="54">
        <f t="shared" si="2"/>
        <v>0.007592592592592593</v>
      </c>
      <c r="S38" s="42">
        <f t="shared" si="3"/>
        <v>0.00798804012345679</v>
      </c>
    </row>
    <row r="39" spans="1:19" ht="12.75">
      <c r="A39" s="14">
        <v>12</v>
      </c>
      <c r="B39" s="8">
        <v>56</v>
      </c>
      <c r="C39" s="7" t="s">
        <v>49</v>
      </c>
      <c r="D39" s="8">
        <v>25</v>
      </c>
      <c r="E39" s="7"/>
      <c r="F39" s="7" t="s">
        <v>56</v>
      </c>
      <c r="G39" s="8">
        <v>6</v>
      </c>
      <c r="H39" s="33">
        <v>0.048402777777777774</v>
      </c>
      <c r="I39" s="27">
        <f>SUM($J$36:J39)</f>
        <v>0.0027314814814814814</v>
      </c>
      <c r="J39" s="32">
        <v>0.00047453703703703704</v>
      </c>
      <c r="K39" s="27">
        <v>0.007442129629629629</v>
      </c>
      <c r="L39" s="13">
        <v>0.007662037037037037</v>
      </c>
      <c r="M39" s="13">
        <v>0.008449074074074074</v>
      </c>
      <c r="N39" s="13">
        <v>0.008449074074074074</v>
      </c>
      <c r="O39" s="13">
        <v>0.008263888888888888</v>
      </c>
      <c r="P39" s="13">
        <v>0.008136574074074074</v>
      </c>
      <c r="Q39" s="32"/>
      <c r="R39" s="54">
        <f t="shared" si="2"/>
        <v>0.007442129629629629</v>
      </c>
      <c r="S39" s="42">
        <f t="shared" si="3"/>
        <v>0.00806712962962963</v>
      </c>
    </row>
    <row r="40" spans="1:19" ht="13.5" thickBot="1">
      <c r="A40" s="16">
        <v>13</v>
      </c>
      <c r="B40" s="17">
        <v>57</v>
      </c>
      <c r="C40" s="18" t="s">
        <v>50</v>
      </c>
      <c r="D40" s="17">
        <v>29</v>
      </c>
      <c r="E40" s="18" t="s">
        <v>147</v>
      </c>
      <c r="F40" s="18" t="s">
        <v>24</v>
      </c>
      <c r="G40" s="17">
        <v>6</v>
      </c>
      <c r="H40" s="45">
        <v>0.04888888888888889</v>
      </c>
      <c r="I40" s="29">
        <f>SUM($J$36:J40)</f>
        <v>0.0032175925925925926</v>
      </c>
      <c r="J40" s="34">
        <v>0.00048611111111111104</v>
      </c>
      <c r="K40" s="29">
        <v>0.007650462962962963</v>
      </c>
      <c r="L40" s="19">
        <v>0.007905092592592592</v>
      </c>
      <c r="M40" s="19">
        <v>0.00829861111111111</v>
      </c>
      <c r="N40" s="19">
        <v>0.008842592592592591</v>
      </c>
      <c r="O40" s="19">
        <v>0.008171296296296296</v>
      </c>
      <c r="P40" s="19">
        <v>0.008020833333333333</v>
      </c>
      <c r="Q40" s="34"/>
      <c r="R40" s="55">
        <f t="shared" si="2"/>
        <v>0.007650462962962963</v>
      </c>
      <c r="S40" s="43">
        <f t="shared" si="3"/>
        <v>0.008148148148148147</v>
      </c>
    </row>
    <row r="42" ht="13.5" thickBot="1">
      <c r="A42" s="5" t="s">
        <v>127</v>
      </c>
    </row>
    <row r="43" spans="9:10" ht="13.5" thickBot="1">
      <c r="I43" s="95" t="s">
        <v>167</v>
      </c>
      <c r="J43" s="96"/>
    </row>
    <row r="44" spans="1:17" s="12" customFormat="1" ht="13.5" thickBot="1">
      <c r="A44" s="22" t="s">
        <v>0</v>
      </c>
      <c r="B44" s="23" t="s">
        <v>1</v>
      </c>
      <c r="C44" s="24" t="s">
        <v>2</v>
      </c>
      <c r="D44" s="23" t="s">
        <v>3</v>
      </c>
      <c r="E44" s="23" t="s">
        <v>4</v>
      </c>
      <c r="F44" s="24" t="s">
        <v>5</v>
      </c>
      <c r="G44" s="23" t="s">
        <v>6</v>
      </c>
      <c r="H44" s="30" t="s">
        <v>7</v>
      </c>
      <c r="I44" s="59" t="s">
        <v>168</v>
      </c>
      <c r="J44" s="60" t="s">
        <v>169</v>
      </c>
      <c r="K44" s="35" t="s">
        <v>8</v>
      </c>
      <c r="L44" s="23" t="s">
        <v>9</v>
      </c>
      <c r="M44" s="23" t="s">
        <v>10</v>
      </c>
      <c r="N44" s="23" t="s">
        <v>11</v>
      </c>
      <c r="O44" s="30" t="s">
        <v>12</v>
      </c>
      <c r="P44" s="35" t="s">
        <v>171</v>
      </c>
      <c r="Q44" s="25" t="s">
        <v>172</v>
      </c>
    </row>
    <row r="45" spans="1:17" ht="12.75">
      <c r="A45" s="57">
        <v>1</v>
      </c>
      <c r="B45" s="9">
        <v>52</v>
      </c>
      <c r="C45" s="10" t="s">
        <v>51</v>
      </c>
      <c r="D45" s="9">
        <v>26</v>
      </c>
      <c r="E45" s="10" t="s">
        <v>78</v>
      </c>
      <c r="F45" s="10" t="s">
        <v>141</v>
      </c>
      <c r="G45" s="9">
        <v>5</v>
      </c>
      <c r="H45" s="31">
        <v>0.03547453703703704</v>
      </c>
      <c r="I45" s="26"/>
      <c r="J45" s="31"/>
      <c r="K45" s="26">
        <v>0.00693287037037037</v>
      </c>
      <c r="L45" s="20">
        <v>0.0069560185185185185</v>
      </c>
      <c r="M45" s="20">
        <v>0.007060185185185184</v>
      </c>
      <c r="N45" s="20">
        <v>0.007233796296296296</v>
      </c>
      <c r="O45" s="31">
        <v>0.007303240740740741</v>
      </c>
      <c r="P45" s="49">
        <f>MIN(K45:O45)</f>
        <v>0.00693287037037037</v>
      </c>
      <c r="Q45" s="21">
        <f>AVERAGE(K45:O45)</f>
        <v>0.007097222222222222</v>
      </c>
    </row>
    <row r="46" spans="1:17" ht="12.75">
      <c r="A46" s="58">
        <v>2</v>
      </c>
      <c r="B46" s="8">
        <v>83</v>
      </c>
      <c r="C46" s="7" t="s">
        <v>52</v>
      </c>
      <c r="D46" s="8">
        <v>36</v>
      </c>
      <c r="E46" s="7" t="s">
        <v>142</v>
      </c>
      <c r="F46" s="7" t="s">
        <v>17</v>
      </c>
      <c r="G46" s="8">
        <v>5</v>
      </c>
      <c r="H46" s="32">
        <v>0.03564814814814815</v>
      </c>
      <c r="I46" s="27">
        <f>SUM($J$46:J46)</f>
        <v>0.00016203703703703703</v>
      </c>
      <c r="J46" s="32">
        <v>0.00016203703703703703</v>
      </c>
      <c r="K46" s="27">
        <v>0.006944444444444444</v>
      </c>
      <c r="L46" s="13">
        <v>0.007094907407407407</v>
      </c>
      <c r="M46" s="13">
        <v>0.0069560185185185185</v>
      </c>
      <c r="N46" s="13">
        <v>0.007303240740740741</v>
      </c>
      <c r="O46" s="32">
        <v>0.007349537037037037</v>
      </c>
      <c r="P46" s="49">
        <f aca="true" t="shared" si="4" ref="P46:P100">MIN(K46:O46)</f>
        <v>0.006944444444444444</v>
      </c>
      <c r="Q46" s="21">
        <f aca="true" t="shared" si="5" ref="Q46:Q100">AVERAGE(K46:O46)</f>
        <v>0.00712962962962963</v>
      </c>
    </row>
    <row r="47" spans="1:17" ht="12.75">
      <c r="A47" s="58">
        <v>3</v>
      </c>
      <c r="B47" s="8">
        <v>74</v>
      </c>
      <c r="C47" s="7" t="s">
        <v>53</v>
      </c>
      <c r="D47" s="8">
        <v>32</v>
      </c>
      <c r="E47" s="7" t="s">
        <v>26</v>
      </c>
      <c r="F47" s="7" t="s">
        <v>17</v>
      </c>
      <c r="G47" s="8">
        <v>5</v>
      </c>
      <c r="H47" s="32">
        <v>0.035902777777777777</v>
      </c>
      <c r="I47" s="27">
        <f>SUM($J$46:J47)</f>
        <v>0.00042824074074074075</v>
      </c>
      <c r="J47" s="32">
        <v>0.0002662037037037037</v>
      </c>
      <c r="K47" s="27">
        <v>0.007013888888888889</v>
      </c>
      <c r="L47" s="13">
        <v>0.006990740740740741</v>
      </c>
      <c r="M47" s="13">
        <v>0.0072800925925925915</v>
      </c>
      <c r="N47" s="13">
        <v>0.007314814814814815</v>
      </c>
      <c r="O47" s="32">
        <v>0.007314814814814815</v>
      </c>
      <c r="P47" s="49">
        <f t="shared" si="4"/>
        <v>0.006990740740740741</v>
      </c>
      <c r="Q47" s="21">
        <f t="shared" si="5"/>
        <v>0.00718287037037037</v>
      </c>
    </row>
    <row r="48" spans="1:17" ht="12.75">
      <c r="A48" s="14">
        <v>4</v>
      </c>
      <c r="B48" s="8">
        <v>69</v>
      </c>
      <c r="C48" s="7" t="s">
        <v>54</v>
      </c>
      <c r="D48" s="8">
        <v>19</v>
      </c>
      <c r="E48" s="7" t="s">
        <v>55</v>
      </c>
      <c r="F48" s="7" t="s">
        <v>56</v>
      </c>
      <c r="G48" s="8">
        <v>5</v>
      </c>
      <c r="H48" s="32">
        <v>0.036759259259259255</v>
      </c>
      <c r="I48" s="27">
        <f>SUM($J$46:J48)</f>
        <v>0.0012847222222222223</v>
      </c>
      <c r="J48" s="32">
        <v>0.0008564814814814815</v>
      </c>
      <c r="K48" s="27">
        <v>0.007002314814814815</v>
      </c>
      <c r="L48" s="13">
        <v>0.007152777777777779</v>
      </c>
      <c r="M48" s="13">
        <v>0.007337962962962963</v>
      </c>
      <c r="N48" s="13">
        <v>0.007569444444444445</v>
      </c>
      <c r="O48" s="32">
        <v>0.00769675925925926</v>
      </c>
      <c r="P48" s="49">
        <f t="shared" si="4"/>
        <v>0.007002314814814815</v>
      </c>
      <c r="Q48" s="21">
        <f t="shared" si="5"/>
        <v>0.0073518518518518525</v>
      </c>
    </row>
    <row r="49" spans="1:17" ht="12.75">
      <c r="A49" s="14">
        <v>5</v>
      </c>
      <c r="B49" s="8">
        <v>24</v>
      </c>
      <c r="C49" s="7" t="s">
        <v>57</v>
      </c>
      <c r="D49" s="8">
        <v>18</v>
      </c>
      <c r="E49" s="7" t="s">
        <v>143</v>
      </c>
      <c r="F49" s="7" t="s">
        <v>139</v>
      </c>
      <c r="G49" s="8">
        <v>5</v>
      </c>
      <c r="H49" s="32">
        <v>0.037002314814814814</v>
      </c>
      <c r="I49" s="27">
        <f>SUM($J$46:J49)</f>
        <v>0.0015277777777777779</v>
      </c>
      <c r="J49" s="32">
        <v>0.00024305555555555552</v>
      </c>
      <c r="K49" s="27">
        <v>0.007465277777777778</v>
      </c>
      <c r="L49" s="13">
        <v>0.006921296296296297</v>
      </c>
      <c r="M49" s="13">
        <v>0.0072800925925925915</v>
      </c>
      <c r="N49" s="13">
        <v>0.0078009259259259256</v>
      </c>
      <c r="O49" s="32">
        <v>0.007534722222222221</v>
      </c>
      <c r="P49" s="49">
        <f t="shared" si="4"/>
        <v>0.006921296296296297</v>
      </c>
      <c r="Q49" s="21">
        <f t="shared" si="5"/>
        <v>0.007400462962962963</v>
      </c>
    </row>
    <row r="50" spans="1:17" ht="12.75">
      <c r="A50" s="14">
        <v>6</v>
      </c>
      <c r="B50" s="8">
        <v>43</v>
      </c>
      <c r="C50" s="7" t="s">
        <v>58</v>
      </c>
      <c r="D50" s="8">
        <v>49</v>
      </c>
      <c r="E50" s="7"/>
      <c r="F50" s="7" t="s">
        <v>129</v>
      </c>
      <c r="G50" s="8">
        <v>5</v>
      </c>
      <c r="H50" s="32">
        <v>0.038148148148148146</v>
      </c>
      <c r="I50" s="27">
        <f>SUM($J$46:J50)</f>
        <v>0.002673611111111111</v>
      </c>
      <c r="J50" s="32">
        <v>0.0011458333333333333</v>
      </c>
      <c r="K50" s="27">
        <v>0.007407407407407407</v>
      </c>
      <c r="L50" s="13">
        <v>0.007465277777777778</v>
      </c>
      <c r="M50" s="13">
        <v>0.0077314814814814815</v>
      </c>
      <c r="N50" s="13">
        <v>0.007766203703703703</v>
      </c>
      <c r="O50" s="32">
        <v>0.007777777777777777</v>
      </c>
      <c r="P50" s="49">
        <f t="shared" si="4"/>
        <v>0.007407407407407407</v>
      </c>
      <c r="Q50" s="21">
        <f t="shared" si="5"/>
        <v>0.0076296296296296294</v>
      </c>
    </row>
    <row r="51" spans="1:17" ht="12.75">
      <c r="A51" s="14">
        <v>7</v>
      </c>
      <c r="B51" s="8">
        <v>30</v>
      </c>
      <c r="C51" s="7" t="s">
        <v>59</v>
      </c>
      <c r="D51" s="8">
        <v>28</v>
      </c>
      <c r="E51" s="7" t="s">
        <v>60</v>
      </c>
      <c r="F51" s="7" t="s">
        <v>24</v>
      </c>
      <c r="G51" s="8">
        <v>5</v>
      </c>
      <c r="H51" s="32">
        <v>0.038252314814814815</v>
      </c>
      <c r="I51" s="27">
        <f>SUM($J$46:J51)</f>
        <v>0.0027777777777777775</v>
      </c>
      <c r="J51" s="32">
        <v>0.00010416666666666667</v>
      </c>
      <c r="K51" s="27">
        <v>0.007372685185185186</v>
      </c>
      <c r="L51" s="13">
        <v>0.007546296296296297</v>
      </c>
      <c r="M51" s="13">
        <v>0.007685185185185185</v>
      </c>
      <c r="N51" s="13">
        <v>0.007789351851851852</v>
      </c>
      <c r="O51" s="32">
        <v>0.007847222222222222</v>
      </c>
      <c r="P51" s="49">
        <f t="shared" si="4"/>
        <v>0.007372685185185186</v>
      </c>
      <c r="Q51" s="21">
        <f t="shared" si="5"/>
        <v>0.007648148148148149</v>
      </c>
    </row>
    <row r="52" spans="1:17" ht="12.75">
      <c r="A52" s="14">
        <v>8</v>
      </c>
      <c r="B52" s="8">
        <v>16</v>
      </c>
      <c r="C52" s="7" t="s">
        <v>61</v>
      </c>
      <c r="D52" s="8">
        <v>29</v>
      </c>
      <c r="E52" s="7" t="s">
        <v>144</v>
      </c>
      <c r="F52" s="7" t="s">
        <v>145</v>
      </c>
      <c r="G52" s="8">
        <v>5</v>
      </c>
      <c r="H52" s="32">
        <v>0.03826388888888889</v>
      </c>
      <c r="I52" s="27">
        <f>SUM($J$46:J52)</f>
        <v>0.0027893518518518515</v>
      </c>
      <c r="J52" s="32">
        <v>1.1574074074074073E-05</v>
      </c>
      <c r="K52" s="27">
        <v>0.007361111111111111</v>
      </c>
      <c r="L52" s="13">
        <v>0.00800925925925926</v>
      </c>
      <c r="M52" s="13">
        <v>0.00769675925925926</v>
      </c>
      <c r="N52" s="13">
        <v>0.007592592592592593</v>
      </c>
      <c r="O52" s="32">
        <v>0.007581018518518518</v>
      </c>
      <c r="P52" s="49">
        <f t="shared" si="4"/>
        <v>0.007361111111111111</v>
      </c>
      <c r="Q52" s="21">
        <f t="shared" si="5"/>
        <v>0.007648148148148149</v>
      </c>
    </row>
    <row r="53" spans="1:17" ht="12.75">
      <c r="A53" s="14">
        <v>9</v>
      </c>
      <c r="B53" s="8">
        <v>79</v>
      </c>
      <c r="C53" s="7" t="s">
        <v>62</v>
      </c>
      <c r="D53" s="8">
        <v>26</v>
      </c>
      <c r="E53" s="7" t="s">
        <v>146</v>
      </c>
      <c r="F53" s="7" t="s">
        <v>24</v>
      </c>
      <c r="G53" s="8">
        <v>5</v>
      </c>
      <c r="H53" s="32">
        <v>0.03871527777777778</v>
      </c>
      <c r="I53" s="27">
        <f>SUM($J$46:J53)</f>
        <v>0.0032523148148148142</v>
      </c>
      <c r="J53" s="32">
        <v>0.0004629629629629629</v>
      </c>
      <c r="K53" s="27">
        <v>0.00755787037037037</v>
      </c>
      <c r="L53" s="13">
        <v>0.007743055555555556</v>
      </c>
      <c r="M53" s="13">
        <v>0.007604166666666666</v>
      </c>
      <c r="N53" s="13">
        <v>0.0078125</v>
      </c>
      <c r="O53" s="32">
        <v>0.007986111111111112</v>
      </c>
      <c r="P53" s="49">
        <f t="shared" si="4"/>
        <v>0.00755787037037037</v>
      </c>
      <c r="Q53" s="21">
        <f t="shared" si="5"/>
        <v>0.007740740740740741</v>
      </c>
    </row>
    <row r="54" spans="1:17" ht="12.75">
      <c r="A54" s="14">
        <v>10</v>
      </c>
      <c r="B54" s="8">
        <v>40</v>
      </c>
      <c r="C54" s="7" t="s">
        <v>63</v>
      </c>
      <c r="D54" s="8">
        <v>57</v>
      </c>
      <c r="E54" s="7"/>
      <c r="F54" s="7" t="s">
        <v>129</v>
      </c>
      <c r="G54" s="8">
        <v>5</v>
      </c>
      <c r="H54" s="32">
        <v>0.03885416666666667</v>
      </c>
      <c r="I54" s="27">
        <f>SUM($J$46:J54)</f>
        <v>0.003391203703703703</v>
      </c>
      <c r="J54" s="32">
        <v>0.0001388888888888889</v>
      </c>
      <c r="K54" s="27">
        <v>0.0078125</v>
      </c>
      <c r="L54" s="13">
        <v>0.0077083333333333335</v>
      </c>
      <c r="M54" s="13">
        <v>0.007916666666666667</v>
      </c>
      <c r="N54" s="13">
        <v>0.007777777777777777</v>
      </c>
      <c r="O54" s="32">
        <v>0.007650462962962963</v>
      </c>
      <c r="P54" s="49">
        <f t="shared" si="4"/>
        <v>0.007650462962962963</v>
      </c>
      <c r="Q54" s="21">
        <f t="shared" si="5"/>
        <v>0.007773148148148149</v>
      </c>
    </row>
    <row r="55" spans="1:17" ht="12.75">
      <c r="A55" s="14">
        <v>11</v>
      </c>
      <c r="B55" s="8">
        <v>50</v>
      </c>
      <c r="C55" s="7" t="s">
        <v>64</v>
      </c>
      <c r="D55" s="8">
        <v>38</v>
      </c>
      <c r="E55" s="7" t="s">
        <v>147</v>
      </c>
      <c r="F55" s="7" t="s">
        <v>148</v>
      </c>
      <c r="G55" s="8">
        <v>5</v>
      </c>
      <c r="H55" s="32">
        <v>0.039317129629629625</v>
      </c>
      <c r="I55" s="27">
        <f>SUM($J$46:J55)</f>
        <v>0.003842592592592592</v>
      </c>
      <c r="J55" s="32">
        <v>0.0004513888888888889</v>
      </c>
      <c r="K55" s="27">
        <v>0.007638888888888889</v>
      </c>
      <c r="L55" s="13">
        <v>0.0077314814814814815</v>
      </c>
      <c r="M55" s="13">
        <v>0.007893518518518518</v>
      </c>
      <c r="N55" s="13">
        <v>0.008043981481481482</v>
      </c>
      <c r="O55" s="32">
        <v>0.008020833333333333</v>
      </c>
      <c r="P55" s="49">
        <f t="shared" si="4"/>
        <v>0.007638888888888889</v>
      </c>
      <c r="Q55" s="21">
        <f t="shared" si="5"/>
        <v>0.00786574074074074</v>
      </c>
    </row>
    <row r="56" spans="1:17" ht="12.75">
      <c r="A56" s="14">
        <v>12</v>
      </c>
      <c r="B56" s="8">
        <v>19</v>
      </c>
      <c r="C56" s="7" t="s">
        <v>165</v>
      </c>
      <c r="D56" s="8">
        <v>32</v>
      </c>
      <c r="E56" s="7"/>
      <c r="F56" s="7" t="s">
        <v>129</v>
      </c>
      <c r="G56" s="8">
        <v>5</v>
      </c>
      <c r="H56" s="32">
        <v>0.04010416666666667</v>
      </c>
      <c r="I56" s="27">
        <f>SUM($J$46:J56)</f>
        <v>0.004629629629629629</v>
      </c>
      <c r="J56" s="32">
        <v>0.000787037037037037</v>
      </c>
      <c r="K56" s="27">
        <v>0.007754629629629629</v>
      </c>
      <c r="L56" s="13">
        <v>0.007951388888888888</v>
      </c>
      <c r="M56" s="13">
        <v>0.008148148148148147</v>
      </c>
      <c r="N56" s="13">
        <v>0.008055555555555555</v>
      </c>
      <c r="O56" s="32">
        <v>0.008194444444444445</v>
      </c>
      <c r="P56" s="49">
        <f t="shared" si="4"/>
        <v>0.007754629629629629</v>
      </c>
      <c r="Q56" s="21">
        <f t="shared" si="5"/>
        <v>0.008020833333333333</v>
      </c>
    </row>
    <row r="57" spans="1:17" ht="12.75">
      <c r="A57" s="14">
        <v>13</v>
      </c>
      <c r="B57" s="8">
        <v>12</v>
      </c>
      <c r="C57" s="7" t="s">
        <v>65</v>
      </c>
      <c r="D57" s="8">
        <v>18</v>
      </c>
      <c r="E57" s="7" t="s">
        <v>66</v>
      </c>
      <c r="F57" s="7" t="s">
        <v>24</v>
      </c>
      <c r="G57" s="8">
        <v>5</v>
      </c>
      <c r="H57" s="32">
        <v>0.04050925925925926</v>
      </c>
      <c r="I57" s="27">
        <f>SUM($J$46:J57)</f>
        <v>0.005034722222222222</v>
      </c>
      <c r="J57" s="32">
        <v>0.0004050925925925926</v>
      </c>
      <c r="K57" s="27">
        <v>0.007453703703703703</v>
      </c>
      <c r="L57" s="13">
        <v>0.007893518518518518</v>
      </c>
      <c r="M57" s="13">
        <v>0.00818287037037037</v>
      </c>
      <c r="N57" s="13">
        <v>0.008680555555555556</v>
      </c>
      <c r="O57" s="32">
        <v>0.008287037037037037</v>
      </c>
      <c r="P57" s="49">
        <f t="shared" si="4"/>
        <v>0.007453703703703703</v>
      </c>
      <c r="Q57" s="21">
        <f t="shared" si="5"/>
        <v>0.008099537037037035</v>
      </c>
    </row>
    <row r="58" spans="1:17" ht="12.75">
      <c r="A58" s="14">
        <v>14</v>
      </c>
      <c r="B58" s="8">
        <v>37</v>
      </c>
      <c r="C58" s="7" t="s">
        <v>67</v>
      </c>
      <c r="D58" s="8">
        <v>35</v>
      </c>
      <c r="E58" s="7" t="s">
        <v>149</v>
      </c>
      <c r="F58" s="7" t="s">
        <v>129</v>
      </c>
      <c r="G58" s="8">
        <v>5</v>
      </c>
      <c r="H58" s="32">
        <v>0.04070601851851852</v>
      </c>
      <c r="I58" s="27">
        <f>SUM($J$46:J58)</f>
        <v>0.005231481481481481</v>
      </c>
      <c r="J58" s="32">
        <v>0.00019675925925925926</v>
      </c>
      <c r="K58" s="27">
        <v>0.008101851851851851</v>
      </c>
      <c r="L58" s="13">
        <v>0.007905092592592592</v>
      </c>
      <c r="M58" s="13">
        <v>0.008206018518518519</v>
      </c>
      <c r="N58" s="13">
        <v>0.008287037037037037</v>
      </c>
      <c r="O58" s="32">
        <v>0.008206018518518519</v>
      </c>
      <c r="P58" s="49">
        <f t="shared" si="4"/>
        <v>0.007905092592592592</v>
      </c>
      <c r="Q58" s="21">
        <f t="shared" si="5"/>
        <v>0.008141203703703703</v>
      </c>
    </row>
    <row r="59" spans="1:17" ht="12.75">
      <c r="A59" s="14">
        <v>15</v>
      </c>
      <c r="B59" s="8">
        <v>23</v>
      </c>
      <c r="C59" s="7" t="s">
        <v>68</v>
      </c>
      <c r="D59" s="8">
        <v>27</v>
      </c>
      <c r="E59" s="7" t="s">
        <v>150</v>
      </c>
      <c r="F59" s="7" t="s">
        <v>24</v>
      </c>
      <c r="G59" s="8">
        <v>5</v>
      </c>
      <c r="H59" s="32">
        <v>0.04074074074074074</v>
      </c>
      <c r="I59" s="27">
        <f>SUM($J$46:J59)</f>
        <v>0.005277777777777777</v>
      </c>
      <c r="J59" s="32">
        <v>4.6296296296296294E-05</v>
      </c>
      <c r="K59" s="27">
        <v>0.007685185185185185</v>
      </c>
      <c r="L59" s="13">
        <v>0.007604166666666666</v>
      </c>
      <c r="M59" s="13">
        <v>0.008020833333333333</v>
      </c>
      <c r="N59" s="13">
        <v>0.008541666666666668</v>
      </c>
      <c r="O59" s="32">
        <v>0.008888888888888889</v>
      </c>
      <c r="P59" s="49">
        <f t="shared" si="4"/>
        <v>0.007604166666666666</v>
      </c>
      <c r="Q59" s="21">
        <f t="shared" si="5"/>
        <v>0.00814814814814815</v>
      </c>
    </row>
    <row r="60" spans="1:17" ht="12.75">
      <c r="A60" s="14">
        <v>16</v>
      </c>
      <c r="B60" s="8">
        <v>75</v>
      </c>
      <c r="C60" s="7" t="s">
        <v>69</v>
      </c>
      <c r="D60" s="8">
        <v>25</v>
      </c>
      <c r="E60" s="7" t="s">
        <v>151</v>
      </c>
      <c r="F60" s="7" t="s">
        <v>17</v>
      </c>
      <c r="G60" s="8">
        <v>5</v>
      </c>
      <c r="H60" s="32">
        <v>0.04086805555555555</v>
      </c>
      <c r="I60" s="27">
        <f>SUM($J$46:J60)</f>
        <v>0.0054050925925925915</v>
      </c>
      <c r="J60" s="32">
        <v>0.0001273148148148148</v>
      </c>
      <c r="K60" s="27">
        <v>0.008136574074074074</v>
      </c>
      <c r="L60" s="13">
        <v>0.00818287037037037</v>
      </c>
      <c r="M60" s="13">
        <v>0.008287037037037037</v>
      </c>
      <c r="N60" s="13">
        <v>0.008206018518518519</v>
      </c>
      <c r="O60" s="32">
        <v>0.00806712962962963</v>
      </c>
      <c r="P60" s="49">
        <f t="shared" si="4"/>
        <v>0.00806712962962963</v>
      </c>
      <c r="Q60" s="21">
        <f t="shared" si="5"/>
        <v>0.008175925925925925</v>
      </c>
    </row>
    <row r="61" spans="1:17" ht="12.75">
      <c r="A61" s="14">
        <v>17</v>
      </c>
      <c r="B61" s="8">
        <v>77</v>
      </c>
      <c r="C61" s="7" t="s">
        <v>70</v>
      </c>
      <c r="D61" s="8">
        <v>32</v>
      </c>
      <c r="E61" s="7" t="s">
        <v>71</v>
      </c>
      <c r="F61" s="7" t="s">
        <v>17</v>
      </c>
      <c r="G61" s="8">
        <v>5</v>
      </c>
      <c r="H61" s="32">
        <v>0.04127314814814815</v>
      </c>
      <c r="I61" s="27">
        <f>SUM($J$46:J61)</f>
        <v>0.00579861111111111</v>
      </c>
      <c r="J61" s="32">
        <v>0.0003935185185185185</v>
      </c>
      <c r="K61" s="27">
        <v>0.008287037037037037</v>
      </c>
      <c r="L61" s="13">
        <v>0.008159722222222223</v>
      </c>
      <c r="M61" s="13">
        <v>0.008252314814814815</v>
      </c>
      <c r="N61" s="13">
        <v>0.008425925925925925</v>
      </c>
      <c r="O61" s="32">
        <v>0.008148148148148147</v>
      </c>
      <c r="P61" s="49">
        <f t="shared" si="4"/>
        <v>0.008148148148148147</v>
      </c>
      <c r="Q61" s="21">
        <f t="shared" si="5"/>
        <v>0.008254629629629629</v>
      </c>
    </row>
    <row r="62" spans="1:17" ht="12.75">
      <c r="A62" s="14">
        <v>18</v>
      </c>
      <c r="B62" s="8">
        <v>72</v>
      </c>
      <c r="C62" s="7" t="s">
        <v>72</v>
      </c>
      <c r="D62" s="8">
        <v>27</v>
      </c>
      <c r="E62" s="7" t="s">
        <v>147</v>
      </c>
      <c r="F62" s="7" t="s">
        <v>24</v>
      </c>
      <c r="G62" s="8">
        <v>5</v>
      </c>
      <c r="H62" s="32">
        <v>0.041527777777777775</v>
      </c>
      <c r="I62" s="27">
        <f>SUM($J$46:J62)</f>
        <v>0.00605324074074074</v>
      </c>
      <c r="J62" s="32">
        <v>0.0002546296296296296</v>
      </c>
      <c r="K62" s="27">
        <v>0.007604166666666666</v>
      </c>
      <c r="L62" s="13">
        <v>0.008194444444444445</v>
      </c>
      <c r="M62" s="13">
        <v>0.008715277777777778</v>
      </c>
      <c r="N62" s="13">
        <v>0.008483796296296297</v>
      </c>
      <c r="O62" s="32">
        <v>0.008518518518518519</v>
      </c>
      <c r="P62" s="49">
        <f t="shared" si="4"/>
        <v>0.007604166666666666</v>
      </c>
      <c r="Q62" s="21">
        <f t="shared" si="5"/>
        <v>0.008303240740740741</v>
      </c>
    </row>
    <row r="63" spans="1:17" ht="12.75">
      <c r="A63" s="14">
        <v>19</v>
      </c>
      <c r="B63" s="8">
        <v>45</v>
      </c>
      <c r="C63" s="7" t="s">
        <v>73</v>
      </c>
      <c r="D63" s="8">
        <v>51</v>
      </c>
      <c r="E63" s="7" t="s">
        <v>26</v>
      </c>
      <c r="F63" s="7" t="s">
        <v>24</v>
      </c>
      <c r="G63" s="8">
        <v>5</v>
      </c>
      <c r="H63" s="33">
        <v>0.04172453703703704</v>
      </c>
      <c r="I63" s="27">
        <f>SUM($J$46:J63)</f>
        <v>0.0062499999999999995</v>
      </c>
      <c r="J63" s="32">
        <v>0.00019675925925925926</v>
      </c>
      <c r="K63" s="27">
        <v>0.00837962962962963</v>
      </c>
      <c r="L63" s="13">
        <v>0.008229166666666666</v>
      </c>
      <c r="M63" s="13">
        <v>0.008275462962962962</v>
      </c>
      <c r="N63" s="13">
        <v>0.008483796296296297</v>
      </c>
      <c r="O63" s="32">
        <v>0.008344907407407409</v>
      </c>
      <c r="P63" s="49">
        <f t="shared" si="4"/>
        <v>0.008229166666666666</v>
      </c>
      <c r="Q63" s="21">
        <f t="shared" si="5"/>
        <v>0.008342592592592592</v>
      </c>
    </row>
    <row r="64" spans="1:17" ht="12.75">
      <c r="A64" s="14">
        <v>20</v>
      </c>
      <c r="B64" s="8">
        <v>51</v>
      </c>
      <c r="C64" s="7" t="s">
        <v>74</v>
      </c>
      <c r="D64" s="8">
        <v>35</v>
      </c>
      <c r="E64" s="7" t="s">
        <v>152</v>
      </c>
      <c r="F64" s="7" t="s">
        <v>141</v>
      </c>
      <c r="G64" s="8">
        <v>5</v>
      </c>
      <c r="H64" s="33">
        <v>0.04212962962962963</v>
      </c>
      <c r="I64" s="27">
        <f>SUM($J$46:J64)</f>
        <v>0.006655092592592592</v>
      </c>
      <c r="J64" s="32">
        <v>0.0004050925925925926</v>
      </c>
      <c r="K64" s="27">
        <v>0.008541666666666668</v>
      </c>
      <c r="L64" s="13">
        <v>0.008275462962962962</v>
      </c>
      <c r="M64" s="13">
        <v>0.0084375</v>
      </c>
      <c r="N64" s="13">
        <v>0.008449074074074074</v>
      </c>
      <c r="O64" s="32">
        <v>0.008414351851851852</v>
      </c>
      <c r="P64" s="49">
        <f t="shared" si="4"/>
        <v>0.008275462962962962</v>
      </c>
      <c r="Q64" s="21">
        <f t="shared" si="5"/>
        <v>0.008423611111111113</v>
      </c>
    </row>
    <row r="65" spans="1:17" ht="12.75">
      <c r="A65" s="14">
        <v>21</v>
      </c>
      <c r="B65" s="8">
        <v>14</v>
      </c>
      <c r="C65" s="7" t="s">
        <v>75</v>
      </c>
      <c r="D65" s="8">
        <v>20</v>
      </c>
      <c r="E65" s="7" t="s">
        <v>153</v>
      </c>
      <c r="F65" s="7" t="s">
        <v>145</v>
      </c>
      <c r="G65" s="8">
        <v>5</v>
      </c>
      <c r="H65" s="33">
        <v>0.042465277777777775</v>
      </c>
      <c r="I65" s="27">
        <f>SUM($J$46:J65)</f>
        <v>0.007002314814814814</v>
      </c>
      <c r="J65" s="32">
        <v>0.00034722222222222224</v>
      </c>
      <c r="K65" s="27">
        <v>0.00835648148148148</v>
      </c>
      <c r="L65" s="13">
        <v>0.00800925925925926</v>
      </c>
      <c r="M65" s="13">
        <v>0.008310185185185186</v>
      </c>
      <c r="N65" s="13">
        <v>0.008657407407407407</v>
      </c>
      <c r="O65" s="32">
        <v>0.009143518518518518</v>
      </c>
      <c r="P65" s="49">
        <f t="shared" si="4"/>
        <v>0.00800925925925926</v>
      </c>
      <c r="Q65" s="21">
        <f t="shared" si="5"/>
        <v>0.00849537037037037</v>
      </c>
    </row>
    <row r="66" spans="1:17" ht="12.75">
      <c r="A66" s="14">
        <v>22</v>
      </c>
      <c r="B66" s="8">
        <v>2</v>
      </c>
      <c r="C66" s="7" t="s">
        <v>76</v>
      </c>
      <c r="D66" s="8">
        <v>37</v>
      </c>
      <c r="E66" s="7"/>
      <c r="F66" s="7" t="s">
        <v>129</v>
      </c>
      <c r="G66" s="8">
        <v>5</v>
      </c>
      <c r="H66" s="33">
        <v>0.0425462962962963</v>
      </c>
      <c r="I66" s="27">
        <f>SUM($J$46:J66)</f>
        <v>0.007083333333333332</v>
      </c>
      <c r="J66" s="32">
        <v>8.101851851851852E-05</v>
      </c>
      <c r="K66" s="27">
        <v>0.008587962962962962</v>
      </c>
      <c r="L66" s="13">
        <v>0.008391203703703705</v>
      </c>
      <c r="M66" s="13">
        <v>0.008576388888888889</v>
      </c>
      <c r="N66" s="13">
        <v>0.008564814814814815</v>
      </c>
      <c r="O66" s="32">
        <v>0.008425925925925925</v>
      </c>
      <c r="P66" s="49">
        <f t="shared" si="4"/>
        <v>0.008391203703703705</v>
      </c>
      <c r="Q66" s="21">
        <f t="shared" si="5"/>
        <v>0.00850925925925926</v>
      </c>
    </row>
    <row r="67" spans="1:17" ht="12.75">
      <c r="A67" s="14">
        <v>23</v>
      </c>
      <c r="B67" s="8">
        <v>86</v>
      </c>
      <c r="C67" s="7" t="s">
        <v>154</v>
      </c>
      <c r="D67" s="8">
        <v>28</v>
      </c>
      <c r="E67" s="7" t="s">
        <v>155</v>
      </c>
      <c r="F67" s="7" t="s">
        <v>24</v>
      </c>
      <c r="G67" s="8">
        <v>5</v>
      </c>
      <c r="H67" s="33">
        <v>0.042569444444444444</v>
      </c>
      <c r="I67" s="27">
        <f>SUM($J$46:J67)</f>
        <v>0.00710648148148148</v>
      </c>
      <c r="J67" s="32">
        <v>2.3148148148148147E-05</v>
      </c>
      <c r="K67" s="27">
        <v>0.008449074074074074</v>
      </c>
      <c r="L67" s="13">
        <v>0.008715277777777778</v>
      </c>
      <c r="M67" s="13">
        <v>0.008541666666666668</v>
      </c>
      <c r="N67" s="13">
        <v>0.008472222222222221</v>
      </c>
      <c r="O67" s="32">
        <v>0.008391203703703705</v>
      </c>
      <c r="P67" s="49">
        <f t="shared" si="4"/>
        <v>0.008391203703703705</v>
      </c>
      <c r="Q67" s="21">
        <f t="shared" si="5"/>
        <v>0.00851388888888889</v>
      </c>
    </row>
    <row r="68" spans="1:17" ht="12.75">
      <c r="A68" s="14">
        <v>24</v>
      </c>
      <c r="B68" s="8">
        <v>48</v>
      </c>
      <c r="C68" s="7" t="s">
        <v>77</v>
      </c>
      <c r="D68" s="8">
        <v>27</v>
      </c>
      <c r="E68" s="7" t="s">
        <v>78</v>
      </c>
      <c r="F68" s="7" t="s">
        <v>79</v>
      </c>
      <c r="G68" s="8">
        <v>5</v>
      </c>
      <c r="H68" s="33">
        <v>0.04290509259259259</v>
      </c>
      <c r="I68" s="27">
        <f>SUM($J$46:J68)</f>
        <v>0.007442129629629628</v>
      </c>
      <c r="J68" s="32">
        <v>0.0003356481481481481</v>
      </c>
      <c r="K68" s="27">
        <v>0.008310185185185186</v>
      </c>
      <c r="L68" s="13">
        <v>0.008287037037037037</v>
      </c>
      <c r="M68" s="13">
        <v>0.008564814814814815</v>
      </c>
      <c r="N68" s="13">
        <v>0.008784722222222223</v>
      </c>
      <c r="O68" s="32">
        <v>0.008958333333333334</v>
      </c>
      <c r="P68" s="49">
        <f t="shared" si="4"/>
        <v>0.008287037037037037</v>
      </c>
      <c r="Q68" s="21">
        <f t="shared" si="5"/>
        <v>0.008581018518518519</v>
      </c>
    </row>
    <row r="69" spans="1:17" ht="12.75">
      <c r="A69" s="14">
        <v>25</v>
      </c>
      <c r="B69" s="8">
        <v>80</v>
      </c>
      <c r="C69" s="7" t="s">
        <v>80</v>
      </c>
      <c r="D69" s="8">
        <v>23</v>
      </c>
      <c r="E69" s="7" t="s">
        <v>156</v>
      </c>
      <c r="F69" s="7" t="s">
        <v>24</v>
      </c>
      <c r="G69" s="8">
        <v>5</v>
      </c>
      <c r="H69" s="33">
        <v>0.042928240740740746</v>
      </c>
      <c r="I69" s="27">
        <f>SUM($J$46:J69)</f>
        <v>0.007465277777777776</v>
      </c>
      <c r="J69" s="32">
        <v>2.3148148148148147E-05</v>
      </c>
      <c r="K69" s="27">
        <v>0.008263888888888888</v>
      </c>
      <c r="L69" s="13">
        <v>0.008935185185185187</v>
      </c>
      <c r="M69" s="13">
        <v>0.008796296296296297</v>
      </c>
      <c r="N69" s="13">
        <v>0.00880787037037037</v>
      </c>
      <c r="O69" s="32">
        <v>0.008125</v>
      </c>
      <c r="P69" s="49">
        <f t="shared" si="4"/>
        <v>0.008125</v>
      </c>
      <c r="Q69" s="21">
        <f t="shared" si="5"/>
        <v>0.008585648148148148</v>
      </c>
    </row>
    <row r="70" spans="1:17" ht="12.75">
      <c r="A70" s="14">
        <v>26</v>
      </c>
      <c r="B70" s="8">
        <v>68</v>
      </c>
      <c r="C70" s="7" t="s">
        <v>81</v>
      </c>
      <c r="D70" s="8">
        <v>23</v>
      </c>
      <c r="E70" s="7" t="s">
        <v>157</v>
      </c>
      <c r="F70" s="7" t="s">
        <v>17</v>
      </c>
      <c r="G70" s="8">
        <v>5</v>
      </c>
      <c r="H70" s="33">
        <v>0.04306712962962963</v>
      </c>
      <c r="I70" s="27">
        <f>SUM($J$46:J70)</f>
        <v>0.007604166666666665</v>
      </c>
      <c r="J70" s="32">
        <v>0.0001388888888888889</v>
      </c>
      <c r="K70" s="27">
        <v>0.00849537037037037</v>
      </c>
      <c r="L70" s="13">
        <v>0.008287037037037037</v>
      </c>
      <c r="M70" s="13">
        <v>0.008611111111111111</v>
      </c>
      <c r="N70" s="13">
        <v>0.008854166666666666</v>
      </c>
      <c r="O70" s="32">
        <v>0.00880787037037037</v>
      </c>
      <c r="P70" s="49">
        <f t="shared" si="4"/>
        <v>0.008287037037037037</v>
      </c>
      <c r="Q70" s="21">
        <f t="shared" si="5"/>
        <v>0.008611111111111111</v>
      </c>
    </row>
    <row r="71" spans="1:17" ht="12.75">
      <c r="A71" s="14">
        <v>27</v>
      </c>
      <c r="B71" s="8">
        <v>47</v>
      </c>
      <c r="C71" s="7" t="s">
        <v>82</v>
      </c>
      <c r="D71" s="8">
        <v>24</v>
      </c>
      <c r="E71" s="7" t="s">
        <v>158</v>
      </c>
      <c r="F71" s="7" t="s">
        <v>17</v>
      </c>
      <c r="G71" s="8">
        <v>5</v>
      </c>
      <c r="H71" s="33">
        <v>0.04320601851851852</v>
      </c>
      <c r="I71" s="27">
        <f>SUM($J$46:J71)</f>
        <v>0.007743055555555554</v>
      </c>
      <c r="J71" s="32">
        <v>0.0001388888888888889</v>
      </c>
      <c r="K71" s="27">
        <v>0.007951388888888888</v>
      </c>
      <c r="L71" s="13">
        <v>0.008680555555555556</v>
      </c>
      <c r="M71" s="13">
        <v>0.008923611111111111</v>
      </c>
      <c r="N71" s="13">
        <v>0.008796296296296297</v>
      </c>
      <c r="O71" s="32">
        <v>0.008854166666666666</v>
      </c>
      <c r="P71" s="49">
        <f t="shared" si="4"/>
        <v>0.007951388888888888</v>
      </c>
      <c r="Q71" s="21">
        <f t="shared" si="5"/>
        <v>0.008641203703703703</v>
      </c>
    </row>
    <row r="72" spans="1:17" ht="12.75">
      <c r="A72" s="14">
        <v>28</v>
      </c>
      <c r="B72" s="8">
        <v>22</v>
      </c>
      <c r="C72" s="7" t="s">
        <v>83</v>
      </c>
      <c r="D72" s="8">
        <v>28</v>
      </c>
      <c r="E72" s="7" t="s">
        <v>84</v>
      </c>
      <c r="F72" s="7" t="s">
        <v>24</v>
      </c>
      <c r="G72" s="8">
        <v>5</v>
      </c>
      <c r="H72" s="33">
        <v>0.0433912037037037</v>
      </c>
      <c r="I72" s="27">
        <f>SUM($J$46:J72)</f>
        <v>0.007916666666666666</v>
      </c>
      <c r="J72" s="32">
        <v>0.00017361111111111112</v>
      </c>
      <c r="K72" s="27">
        <v>0.008645833333333333</v>
      </c>
      <c r="L72" s="13">
        <v>0.00837962962962963</v>
      </c>
      <c r="M72" s="13">
        <v>0.008657407407407407</v>
      </c>
      <c r="N72" s="13">
        <v>0.008831018518518518</v>
      </c>
      <c r="O72" s="32">
        <v>0.008865740740740742</v>
      </c>
      <c r="P72" s="49">
        <f t="shared" si="4"/>
        <v>0.00837962962962963</v>
      </c>
      <c r="Q72" s="21">
        <f t="shared" si="5"/>
        <v>0.008675925925925925</v>
      </c>
    </row>
    <row r="73" spans="1:17" ht="12.75">
      <c r="A73" s="14">
        <v>29</v>
      </c>
      <c r="B73" s="8">
        <v>21</v>
      </c>
      <c r="C73" s="7" t="s">
        <v>85</v>
      </c>
      <c r="D73" s="8">
        <v>26</v>
      </c>
      <c r="E73" s="7" t="s">
        <v>86</v>
      </c>
      <c r="F73" s="7" t="s">
        <v>24</v>
      </c>
      <c r="G73" s="8">
        <v>5</v>
      </c>
      <c r="H73" s="33">
        <v>0.043576388888888894</v>
      </c>
      <c r="I73" s="27">
        <f>SUM($J$46:J73)</f>
        <v>0.008101851851851851</v>
      </c>
      <c r="J73" s="32">
        <v>0.00018518518518518518</v>
      </c>
      <c r="K73" s="27">
        <v>0.00829861111111111</v>
      </c>
      <c r="L73" s="13">
        <v>0.008564814814814815</v>
      </c>
      <c r="M73" s="13">
        <v>0.00866898148148148</v>
      </c>
      <c r="N73" s="13">
        <v>0.009050925925925926</v>
      </c>
      <c r="O73" s="32">
        <v>0.008993055555555554</v>
      </c>
      <c r="P73" s="49">
        <f t="shared" si="4"/>
        <v>0.00829861111111111</v>
      </c>
      <c r="Q73" s="21">
        <f t="shared" si="5"/>
        <v>0.008715277777777777</v>
      </c>
    </row>
    <row r="74" spans="1:17" ht="12.75">
      <c r="A74" s="14">
        <v>30</v>
      </c>
      <c r="B74" s="8">
        <v>33</v>
      </c>
      <c r="C74" s="7" t="s">
        <v>87</v>
      </c>
      <c r="D74" s="8">
        <v>25</v>
      </c>
      <c r="E74" s="7" t="s">
        <v>88</v>
      </c>
      <c r="F74" s="7" t="s">
        <v>31</v>
      </c>
      <c r="G74" s="8">
        <v>5</v>
      </c>
      <c r="H74" s="33">
        <v>0.04362268518518519</v>
      </c>
      <c r="I74" s="27">
        <f>SUM($J$46:J74)</f>
        <v>0.008148148148148147</v>
      </c>
      <c r="J74" s="32">
        <v>4.6296296296296294E-05</v>
      </c>
      <c r="K74" s="27">
        <v>0.008796296296296297</v>
      </c>
      <c r="L74" s="13">
        <v>0.008680555555555556</v>
      </c>
      <c r="M74" s="13">
        <v>0.00837962962962963</v>
      </c>
      <c r="N74" s="13">
        <v>0.008761574074074074</v>
      </c>
      <c r="O74" s="32">
        <v>0.00900462962962963</v>
      </c>
      <c r="P74" s="49">
        <f t="shared" si="4"/>
        <v>0.00837962962962963</v>
      </c>
      <c r="Q74" s="21">
        <f t="shared" si="5"/>
        <v>0.008724537037037036</v>
      </c>
    </row>
    <row r="75" spans="1:17" ht="12.75">
      <c r="A75" s="14">
        <v>31</v>
      </c>
      <c r="B75" s="8">
        <v>70</v>
      </c>
      <c r="C75" s="7" t="s">
        <v>89</v>
      </c>
      <c r="D75" s="8">
        <v>21</v>
      </c>
      <c r="E75" s="7" t="s">
        <v>159</v>
      </c>
      <c r="F75" s="7" t="s">
        <v>24</v>
      </c>
      <c r="G75" s="8">
        <v>5</v>
      </c>
      <c r="H75" s="33">
        <v>0.04370370370370371</v>
      </c>
      <c r="I75" s="27">
        <f>SUM($J$46:J75)</f>
        <v>0.008229166666666666</v>
      </c>
      <c r="J75" s="32">
        <v>8.101851851851852E-05</v>
      </c>
      <c r="K75" s="27">
        <v>0.008148148148148147</v>
      </c>
      <c r="L75" s="13">
        <v>0.008530092592592593</v>
      </c>
      <c r="M75" s="13">
        <v>0.008912037037037038</v>
      </c>
      <c r="N75" s="13">
        <v>0.009097222222222222</v>
      </c>
      <c r="O75" s="32">
        <v>0.009016203703703703</v>
      </c>
      <c r="P75" s="49">
        <f t="shared" si="4"/>
        <v>0.008148148148148147</v>
      </c>
      <c r="Q75" s="21">
        <f t="shared" si="5"/>
        <v>0.00874074074074074</v>
      </c>
    </row>
    <row r="76" spans="1:17" ht="12.75">
      <c r="A76" s="14">
        <v>32</v>
      </c>
      <c r="B76" s="8">
        <v>41</v>
      </c>
      <c r="C76" s="7" t="s">
        <v>90</v>
      </c>
      <c r="D76" s="8">
        <v>41</v>
      </c>
      <c r="E76" s="7"/>
      <c r="F76" s="7" t="s">
        <v>129</v>
      </c>
      <c r="G76" s="8">
        <v>5</v>
      </c>
      <c r="H76" s="33">
        <v>0.04430555555555555</v>
      </c>
      <c r="I76" s="27">
        <f>SUM($J$46:J76)</f>
        <v>0.008831018518518518</v>
      </c>
      <c r="J76" s="32">
        <v>0.0006018518518518519</v>
      </c>
      <c r="K76" s="27">
        <v>0.008333333333333333</v>
      </c>
      <c r="L76" s="13">
        <v>0.008854166666666666</v>
      </c>
      <c r="M76" s="13">
        <v>0.009212962962962963</v>
      </c>
      <c r="N76" s="13">
        <v>0.009039351851851852</v>
      </c>
      <c r="O76" s="32">
        <v>0.008865740740740742</v>
      </c>
      <c r="P76" s="49">
        <f t="shared" si="4"/>
        <v>0.008333333333333333</v>
      </c>
      <c r="Q76" s="21">
        <f t="shared" si="5"/>
        <v>0.008861111111111113</v>
      </c>
    </row>
    <row r="77" spans="1:17" ht="12.75">
      <c r="A77" s="14">
        <v>33</v>
      </c>
      <c r="B77" s="8">
        <v>35</v>
      </c>
      <c r="C77" s="7" t="s">
        <v>91</v>
      </c>
      <c r="D77" s="8">
        <v>20</v>
      </c>
      <c r="E77" s="7" t="s">
        <v>160</v>
      </c>
      <c r="F77" s="7" t="s">
        <v>24</v>
      </c>
      <c r="G77" s="8">
        <v>5</v>
      </c>
      <c r="H77" s="33">
        <v>0.044675925925925924</v>
      </c>
      <c r="I77" s="27">
        <f>SUM($J$46:J77)</f>
        <v>0.009189814814814814</v>
      </c>
      <c r="J77" s="32">
        <v>0.00035879629629629635</v>
      </c>
      <c r="K77" s="27">
        <v>0.008206018518518519</v>
      </c>
      <c r="L77" s="13">
        <v>0.008229166666666666</v>
      </c>
      <c r="M77" s="13">
        <v>0.008680555555555556</v>
      </c>
      <c r="N77" s="13">
        <v>0.009398148148148149</v>
      </c>
      <c r="O77" s="32">
        <v>0.01017361111111111</v>
      </c>
      <c r="P77" s="49">
        <f t="shared" si="4"/>
        <v>0.008206018518518519</v>
      </c>
      <c r="Q77" s="21">
        <f t="shared" si="5"/>
        <v>0.0089375</v>
      </c>
    </row>
    <row r="78" spans="1:17" ht="12.75">
      <c r="A78" s="14">
        <v>34</v>
      </c>
      <c r="B78" s="8">
        <v>38</v>
      </c>
      <c r="C78" s="7" t="s">
        <v>164</v>
      </c>
      <c r="D78" s="8">
        <v>19</v>
      </c>
      <c r="E78" s="7" t="s">
        <v>93</v>
      </c>
      <c r="F78" s="7" t="s">
        <v>24</v>
      </c>
      <c r="G78" s="8">
        <v>4</v>
      </c>
      <c r="H78" s="33">
        <v>0.03561342592592592</v>
      </c>
      <c r="I78" s="28" t="s">
        <v>170</v>
      </c>
      <c r="J78" s="36" t="s">
        <v>170</v>
      </c>
      <c r="K78" s="27">
        <v>0.008518518518518519</v>
      </c>
      <c r="L78" s="13">
        <v>0.009340277777777777</v>
      </c>
      <c r="M78" s="13">
        <v>0.008784722222222223</v>
      </c>
      <c r="N78" s="13">
        <v>0.008981481481481481</v>
      </c>
      <c r="O78" s="32"/>
      <c r="P78" s="49">
        <f t="shared" si="4"/>
        <v>0.008518518518518519</v>
      </c>
      <c r="Q78" s="21">
        <f t="shared" si="5"/>
        <v>0.00890625</v>
      </c>
    </row>
    <row r="79" spans="1:17" ht="12.75">
      <c r="A79" s="14">
        <v>35</v>
      </c>
      <c r="B79" s="8">
        <v>28</v>
      </c>
      <c r="C79" s="7" t="s">
        <v>94</v>
      </c>
      <c r="D79" s="8">
        <v>22</v>
      </c>
      <c r="E79" s="7" t="s">
        <v>95</v>
      </c>
      <c r="F79" s="7" t="s">
        <v>96</v>
      </c>
      <c r="G79" s="8">
        <v>4</v>
      </c>
      <c r="H79" s="33">
        <v>0.03568287037037037</v>
      </c>
      <c r="I79" s="27">
        <f>SUM($J$79:J79)</f>
        <v>6.944444444444444E-05</v>
      </c>
      <c r="J79" s="32">
        <v>6.944444444444444E-05</v>
      </c>
      <c r="K79" s="27">
        <v>0.009016203703703703</v>
      </c>
      <c r="L79" s="13">
        <v>0.009131944444444444</v>
      </c>
      <c r="M79" s="13">
        <v>0.008819444444444444</v>
      </c>
      <c r="N79" s="13">
        <v>0.008715277777777778</v>
      </c>
      <c r="O79" s="32"/>
      <c r="P79" s="49">
        <f t="shared" si="4"/>
        <v>0.008715277777777778</v>
      </c>
      <c r="Q79" s="21">
        <f t="shared" si="5"/>
        <v>0.008920717592592593</v>
      </c>
    </row>
    <row r="80" spans="1:17" ht="12.75">
      <c r="A80" s="14">
        <v>36</v>
      </c>
      <c r="B80" s="8">
        <v>18</v>
      </c>
      <c r="C80" s="7" t="s">
        <v>97</v>
      </c>
      <c r="D80" s="8">
        <v>41</v>
      </c>
      <c r="E80" s="7"/>
      <c r="F80" s="7" t="s">
        <v>129</v>
      </c>
      <c r="G80" s="8">
        <v>4</v>
      </c>
      <c r="H80" s="33">
        <v>0.03579861111111111</v>
      </c>
      <c r="I80" s="27">
        <f>SUM($J$79:J80)</f>
        <v>0.00018518518518518518</v>
      </c>
      <c r="J80" s="32">
        <v>0.00011574074074074073</v>
      </c>
      <c r="K80" s="27">
        <v>0.008969907407407407</v>
      </c>
      <c r="L80" s="13">
        <v>0.008622685185185185</v>
      </c>
      <c r="M80" s="13">
        <v>0.009131944444444444</v>
      </c>
      <c r="N80" s="13">
        <v>0.0090625</v>
      </c>
      <c r="O80" s="32"/>
      <c r="P80" s="49">
        <f t="shared" si="4"/>
        <v>0.008622685185185185</v>
      </c>
      <c r="Q80" s="21">
        <f t="shared" si="5"/>
        <v>0.008946759259259258</v>
      </c>
    </row>
    <row r="81" spans="1:17" ht="12.75">
      <c r="A81" s="14">
        <v>37</v>
      </c>
      <c r="B81" s="8">
        <v>3</v>
      </c>
      <c r="C81" s="7" t="s">
        <v>98</v>
      </c>
      <c r="D81" s="8">
        <v>28</v>
      </c>
      <c r="E81" s="7"/>
      <c r="F81" s="7" t="s">
        <v>24</v>
      </c>
      <c r="G81" s="8">
        <v>4</v>
      </c>
      <c r="H81" s="33">
        <v>0.0362037037037037</v>
      </c>
      <c r="I81" s="27">
        <f>SUM($J$79:J81)</f>
        <v>0.0005902777777777778</v>
      </c>
      <c r="J81" s="32">
        <v>0.0004050925925925926</v>
      </c>
      <c r="K81" s="27">
        <v>0.008831018518518518</v>
      </c>
      <c r="L81" s="13">
        <v>0.008923611111111111</v>
      </c>
      <c r="M81" s="13">
        <v>0.009293981481481481</v>
      </c>
      <c r="N81" s="13">
        <v>0.009166666666666667</v>
      </c>
      <c r="O81" s="32"/>
      <c r="P81" s="49">
        <f t="shared" si="4"/>
        <v>0.008831018518518518</v>
      </c>
      <c r="Q81" s="21">
        <f t="shared" si="5"/>
        <v>0.009053819444444444</v>
      </c>
    </row>
    <row r="82" spans="1:17" ht="12.75">
      <c r="A82" s="14">
        <v>38</v>
      </c>
      <c r="B82" s="8">
        <v>53</v>
      </c>
      <c r="C82" s="7" t="s">
        <v>99</v>
      </c>
      <c r="D82" s="8">
        <v>36</v>
      </c>
      <c r="E82" s="7"/>
      <c r="F82" s="7" t="s">
        <v>17</v>
      </c>
      <c r="G82" s="8">
        <v>4</v>
      </c>
      <c r="H82" s="33">
        <v>0.03665509259259259</v>
      </c>
      <c r="I82" s="27">
        <f>SUM($J$79:J82)</f>
        <v>0.0010300925925925926</v>
      </c>
      <c r="J82" s="32">
        <v>0.0004398148148148148</v>
      </c>
      <c r="K82" s="27">
        <v>0.008761574074074074</v>
      </c>
      <c r="L82" s="13">
        <v>0.009293981481481481</v>
      </c>
      <c r="M82" s="13">
        <v>0.009131944444444444</v>
      </c>
      <c r="N82" s="13">
        <v>0.009467592592592592</v>
      </c>
      <c r="O82" s="32"/>
      <c r="P82" s="49">
        <f t="shared" si="4"/>
        <v>0.008761574074074074</v>
      </c>
      <c r="Q82" s="21">
        <f t="shared" si="5"/>
        <v>0.009163773148148147</v>
      </c>
    </row>
    <row r="83" spans="1:17" ht="12.75">
      <c r="A83" s="14">
        <v>39</v>
      </c>
      <c r="B83" s="8">
        <v>15</v>
      </c>
      <c r="C83" s="7" t="s">
        <v>100</v>
      </c>
      <c r="D83" s="8">
        <v>22</v>
      </c>
      <c r="E83" s="7"/>
      <c r="F83" s="7" t="s">
        <v>145</v>
      </c>
      <c r="G83" s="8">
        <v>4</v>
      </c>
      <c r="H83" s="33">
        <v>0.03673611111111111</v>
      </c>
      <c r="I83" s="27">
        <f>SUM($J$79:J83)</f>
        <v>0.0011226851851851853</v>
      </c>
      <c r="J83" s="32">
        <v>9.259259259259259E-05</v>
      </c>
      <c r="K83" s="27">
        <v>0.008784722222222223</v>
      </c>
      <c r="L83" s="13">
        <v>0.00900462962962963</v>
      </c>
      <c r="M83" s="13">
        <v>0.009363425925925926</v>
      </c>
      <c r="N83" s="13">
        <v>0.009594907407407408</v>
      </c>
      <c r="O83" s="32"/>
      <c r="P83" s="49">
        <f t="shared" si="4"/>
        <v>0.008784722222222223</v>
      </c>
      <c r="Q83" s="21">
        <f t="shared" si="5"/>
        <v>0.009186921296296297</v>
      </c>
    </row>
    <row r="84" spans="1:17" ht="12.75">
      <c r="A84" s="14">
        <v>40</v>
      </c>
      <c r="B84" s="8">
        <v>63</v>
      </c>
      <c r="C84" s="7" t="s">
        <v>101</v>
      </c>
      <c r="D84" s="8">
        <v>21</v>
      </c>
      <c r="E84" s="7" t="s">
        <v>102</v>
      </c>
      <c r="F84" s="7" t="s">
        <v>24</v>
      </c>
      <c r="G84" s="8">
        <v>4</v>
      </c>
      <c r="H84" s="33">
        <v>0.0372337962962963</v>
      </c>
      <c r="I84" s="27">
        <f>SUM($J$79:J84)</f>
        <v>0.0016203703703703705</v>
      </c>
      <c r="J84" s="32">
        <v>0.0004976851851851852</v>
      </c>
      <c r="K84" s="27">
        <v>0.00900462962962963</v>
      </c>
      <c r="L84" s="13">
        <v>0.009270833333333334</v>
      </c>
      <c r="M84" s="13">
        <v>0.009386574074074075</v>
      </c>
      <c r="N84" s="13">
        <v>0.009571759259259259</v>
      </c>
      <c r="O84" s="32"/>
      <c r="P84" s="49">
        <f t="shared" si="4"/>
        <v>0.00900462962962963</v>
      </c>
      <c r="Q84" s="21">
        <f t="shared" si="5"/>
        <v>0.009308449074074075</v>
      </c>
    </row>
    <row r="85" spans="1:17" ht="12.75">
      <c r="A85" s="14">
        <v>41</v>
      </c>
      <c r="B85" s="8">
        <v>62</v>
      </c>
      <c r="C85" s="7" t="s">
        <v>103</v>
      </c>
      <c r="D85" s="8">
        <v>25</v>
      </c>
      <c r="E85" s="7" t="s">
        <v>26</v>
      </c>
      <c r="F85" s="7" t="s">
        <v>24</v>
      </c>
      <c r="G85" s="8">
        <v>4</v>
      </c>
      <c r="H85" s="33">
        <v>0.03760416666666667</v>
      </c>
      <c r="I85" s="27">
        <f>SUM($J$79:J85)</f>
        <v>0.001990740740740741</v>
      </c>
      <c r="J85" s="32">
        <v>0.00037037037037037035</v>
      </c>
      <c r="K85" s="27">
        <v>0.008958333333333334</v>
      </c>
      <c r="L85" s="13">
        <v>0.009155092592592593</v>
      </c>
      <c r="M85" s="13">
        <v>0.009571759259259259</v>
      </c>
      <c r="N85" s="13">
        <v>0.009918981481481482</v>
      </c>
      <c r="O85" s="32"/>
      <c r="P85" s="49">
        <f t="shared" si="4"/>
        <v>0.008958333333333334</v>
      </c>
      <c r="Q85" s="21">
        <f t="shared" si="5"/>
        <v>0.009401041666666667</v>
      </c>
    </row>
    <row r="86" spans="1:17" ht="12.75">
      <c r="A86" s="14">
        <v>42</v>
      </c>
      <c r="B86" s="8">
        <v>81</v>
      </c>
      <c r="C86" s="7" t="s">
        <v>104</v>
      </c>
      <c r="D86" s="8">
        <v>20</v>
      </c>
      <c r="E86" s="7" t="s">
        <v>161</v>
      </c>
      <c r="F86" s="7" t="s">
        <v>24</v>
      </c>
      <c r="G86" s="8">
        <v>4</v>
      </c>
      <c r="H86" s="33">
        <v>0.03792824074074074</v>
      </c>
      <c r="I86" s="27">
        <f>SUM($J$79:J86)</f>
        <v>0.0023148148148148147</v>
      </c>
      <c r="J86" s="32">
        <v>0.00032407407407407406</v>
      </c>
      <c r="K86" s="27">
        <v>0.008865740740740742</v>
      </c>
      <c r="L86" s="13">
        <v>0.009386574074074075</v>
      </c>
      <c r="M86" s="13">
        <v>0.009768518518518518</v>
      </c>
      <c r="N86" s="13">
        <v>0.009907407407407408</v>
      </c>
      <c r="O86" s="32"/>
      <c r="P86" s="49">
        <f t="shared" si="4"/>
        <v>0.008865740740740742</v>
      </c>
      <c r="Q86" s="21">
        <f t="shared" si="5"/>
        <v>0.009482060185185185</v>
      </c>
    </row>
    <row r="87" spans="1:17" ht="12.75">
      <c r="A87" s="14">
        <v>43</v>
      </c>
      <c r="B87" s="8">
        <v>20</v>
      </c>
      <c r="C87" s="7" t="s">
        <v>105</v>
      </c>
      <c r="D87" s="8">
        <v>24</v>
      </c>
      <c r="E87" s="7"/>
      <c r="F87" s="7" t="s">
        <v>24</v>
      </c>
      <c r="G87" s="8">
        <v>4</v>
      </c>
      <c r="H87" s="33">
        <v>0.038877314814814816</v>
      </c>
      <c r="I87" s="27">
        <f>SUM($J$79:J87)</f>
        <v>0.0032638888888888887</v>
      </c>
      <c r="J87" s="32">
        <v>0.0009490740740740741</v>
      </c>
      <c r="K87" s="27">
        <v>0.008935185185185187</v>
      </c>
      <c r="L87" s="13">
        <v>0.009722222222222222</v>
      </c>
      <c r="M87" s="13">
        <v>0.009895833333333333</v>
      </c>
      <c r="N87" s="13">
        <v>0.010324074074074074</v>
      </c>
      <c r="O87" s="32"/>
      <c r="P87" s="49">
        <f t="shared" si="4"/>
        <v>0.008935185185185187</v>
      </c>
      <c r="Q87" s="21">
        <f t="shared" si="5"/>
        <v>0.009719328703703704</v>
      </c>
    </row>
    <row r="88" spans="1:17" ht="12.75">
      <c r="A88" s="14">
        <v>44</v>
      </c>
      <c r="B88" s="8">
        <v>26</v>
      </c>
      <c r="C88" s="7" t="s">
        <v>106</v>
      </c>
      <c r="D88" s="8">
        <v>54</v>
      </c>
      <c r="E88" s="7" t="s">
        <v>142</v>
      </c>
      <c r="F88" s="7" t="s">
        <v>24</v>
      </c>
      <c r="G88" s="8">
        <v>4</v>
      </c>
      <c r="H88" s="33">
        <v>0.04043981481481482</v>
      </c>
      <c r="I88" s="27">
        <f>SUM($J$79:J88)</f>
        <v>0.004826388888888889</v>
      </c>
      <c r="J88" s="32">
        <v>0.0015625</v>
      </c>
      <c r="K88" s="27">
        <v>0.01025462962962963</v>
      </c>
      <c r="L88" s="13">
        <v>0.009895833333333333</v>
      </c>
      <c r="M88" s="13">
        <v>0.009988425925925927</v>
      </c>
      <c r="N88" s="13">
        <v>0.010300925925925927</v>
      </c>
      <c r="O88" s="32"/>
      <c r="P88" s="49">
        <f t="shared" si="4"/>
        <v>0.009895833333333333</v>
      </c>
      <c r="Q88" s="21">
        <f t="shared" si="5"/>
        <v>0.010109953703703704</v>
      </c>
    </row>
    <row r="89" spans="1:17" ht="12.75">
      <c r="A89" s="14">
        <v>45</v>
      </c>
      <c r="B89" s="8">
        <v>44</v>
      </c>
      <c r="C89" s="7" t="s">
        <v>107</v>
      </c>
      <c r="D89" s="8">
        <v>22</v>
      </c>
      <c r="E89" s="7"/>
      <c r="F89" s="7" t="s">
        <v>24</v>
      </c>
      <c r="G89" s="8">
        <v>4</v>
      </c>
      <c r="H89" s="33">
        <v>0.0408912037037037</v>
      </c>
      <c r="I89" s="27">
        <f>SUM($J$79:J89)</f>
        <v>0.005277777777777778</v>
      </c>
      <c r="J89" s="32">
        <v>0.0004513888888888889</v>
      </c>
      <c r="K89" s="27">
        <v>0.00962962962962963</v>
      </c>
      <c r="L89" s="13">
        <v>0.010335648148148148</v>
      </c>
      <c r="M89" s="13">
        <v>0.010462962962962964</v>
      </c>
      <c r="N89" s="13">
        <v>0.010474537037037037</v>
      </c>
      <c r="O89" s="32"/>
      <c r="P89" s="49">
        <f t="shared" si="4"/>
        <v>0.00962962962962963</v>
      </c>
      <c r="Q89" s="21">
        <f t="shared" si="5"/>
        <v>0.010225694444444445</v>
      </c>
    </row>
    <row r="90" spans="1:17" ht="12.75">
      <c r="A90" s="14">
        <v>46</v>
      </c>
      <c r="B90" s="8">
        <v>67</v>
      </c>
      <c r="C90" s="7" t="s">
        <v>108</v>
      </c>
      <c r="D90" s="8">
        <v>20</v>
      </c>
      <c r="E90" s="7"/>
      <c r="F90" s="7" t="s">
        <v>24</v>
      </c>
      <c r="G90" s="8">
        <v>4</v>
      </c>
      <c r="H90" s="33">
        <v>0.0415625</v>
      </c>
      <c r="I90" s="27">
        <f>SUM($J$79:J90)</f>
        <v>0.0059490740740740745</v>
      </c>
      <c r="J90" s="32">
        <v>0.0006712962962962962</v>
      </c>
      <c r="K90" s="27">
        <v>0.009884259259259258</v>
      </c>
      <c r="L90" s="13">
        <v>0.010347222222222223</v>
      </c>
      <c r="M90" s="13">
        <v>0.010127314814814815</v>
      </c>
      <c r="N90" s="13">
        <v>0.011203703703703704</v>
      </c>
      <c r="O90" s="32"/>
      <c r="P90" s="49">
        <f t="shared" si="4"/>
        <v>0.009884259259259258</v>
      </c>
      <c r="Q90" s="21">
        <f t="shared" si="5"/>
        <v>0.010390625</v>
      </c>
    </row>
    <row r="91" spans="1:17" ht="12.75">
      <c r="A91" s="14">
        <v>47</v>
      </c>
      <c r="B91" s="8">
        <v>31</v>
      </c>
      <c r="C91" s="7" t="s">
        <v>109</v>
      </c>
      <c r="D91" s="8">
        <v>29</v>
      </c>
      <c r="E91" s="7" t="s">
        <v>102</v>
      </c>
      <c r="F91" s="7" t="s">
        <v>24</v>
      </c>
      <c r="G91" s="8">
        <v>4</v>
      </c>
      <c r="H91" s="33">
        <v>0.0422800925925926</v>
      </c>
      <c r="I91" s="27">
        <f>SUM($J$79:J91)</f>
        <v>0.006666666666666667</v>
      </c>
      <c r="J91" s="32">
        <v>0.0007175925925925927</v>
      </c>
      <c r="K91" s="27">
        <v>0.010324074074074074</v>
      </c>
      <c r="L91" s="13">
        <v>0.009988425925925927</v>
      </c>
      <c r="M91" s="13">
        <v>0.010127314814814815</v>
      </c>
      <c r="N91" s="13">
        <v>0.011840277777777778</v>
      </c>
      <c r="O91" s="32"/>
      <c r="P91" s="49">
        <f t="shared" si="4"/>
        <v>0.009988425925925927</v>
      </c>
      <c r="Q91" s="21">
        <f t="shared" si="5"/>
        <v>0.010570023148148148</v>
      </c>
    </row>
    <row r="92" spans="1:17" ht="12.75">
      <c r="A92" s="14">
        <v>48</v>
      </c>
      <c r="B92" s="8">
        <v>85</v>
      </c>
      <c r="C92" s="7" t="s">
        <v>110</v>
      </c>
      <c r="D92" s="8">
        <v>27</v>
      </c>
      <c r="E92" s="7" t="s">
        <v>162</v>
      </c>
      <c r="F92" s="7" t="s">
        <v>24</v>
      </c>
      <c r="G92" s="8">
        <v>4</v>
      </c>
      <c r="H92" s="33">
        <v>0.0434375</v>
      </c>
      <c r="I92" s="27">
        <f>SUM($J$79:J92)</f>
        <v>0.007824074074074074</v>
      </c>
      <c r="J92" s="32">
        <v>0.0011574074074074073</v>
      </c>
      <c r="K92" s="27">
        <v>0.01064814814814815</v>
      </c>
      <c r="L92" s="13">
        <v>0.010590277777777777</v>
      </c>
      <c r="M92" s="13">
        <v>0.011180555555555556</v>
      </c>
      <c r="N92" s="13">
        <v>0.011018518518518518</v>
      </c>
      <c r="O92" s="32"/>
      <c r="P92" s="49">
        <f t="shared" si="4"/>
        <v>0.010590277777777777</v>
      </c>
      <c r="Q92" s="21">
        <f t="shared" si="5"/>
        <v>0.010859375</v>
      </c>
    </row>
    <row r="93" spans="1:17" ht="12.75">
      <c r="A93" s="14">
        <v>49</v>
      </c>
      <c r="B93" s="8">
        <v>54</v>
      </c>
      <c r="C93" s="7" t="s">
        <v>111</v>
      </c>
      <c r="D93" s="8">
        <v>25</v>
      </c>
      <c r="E93" s="7"/>
      <c r="F93" s="7" t="s">
        <v>17</v>
      </c>
      <c r="G93" s="8">
        <v>4</v>
      </c>
      <c r="H93" s="33">
        <v>0.0449074074074074</v>
      </c>
      <c r="I93" s="27">
        <f>SUM($J$79:J93)</f>
        <v>0.009293981481481481</v>
      </c>
      <c r="J93" s="32">
        <v>0.0014699074074074074</v>
      </c>
      <c r="K93" s="27">
        <v>0.009849537037037037</v>
      </c>
      <c r="L93" s="13">
        <v>0.011331018518518518</v>
      </c>
      <c r="M93" s="13">
        <v>0.011805555555555555</v>
      </c>
      <c r="N93" s="13">
        <v>0.011944444444444445</v>
      </c>
      <c r="O93" s="32"/>
      <c r="P93" s="49">
        <f t="shared" si="4"/>
        <v>0.009849537037037037</v>
      </c>
      <c r="Q93" s="21">
        <f t="shared" si="5"/>
        <v>0.01123263888888889</v>
      </c>
    </row>
    <row r="94" spans="1:17" ht="12.75">
      <c r="A94" s="14">
        <v>50</v>
      </c>
      <c r="B94" s="8">
        <v>39</v>
      </c>
      <c r="C94" s="7" t="s">
        <v>112</v>
      </c>
      <c r="D94" s="8">
        <v>37</v>
      </c>
      <c r="E94" s="7" t="s">
        <v>113</v>
      </c>
      <c r="F94" s="7" t="s">
        <v>24</v>
      </c>
      <c r="G94" s="8">
        <v>4</v>
      </c>
      <c r="H94" s="33">
        <v>0.04806712962962963</v>
      </c>
      <c r="I94" s="27">
        <f>SUM($J$79:J94)</f>
        <v>0.012453703703703703</v>
      </c>
      <c r="J94" s="32">
        <v>0.003159722222222222</v>
      </c>
      <c r="K94" s="27">
        <v>0.010671296296296297</v>
      </c>
      <c r="L94" s="13">
        <v>0.011435185185185185</v>
      </c>
      <c r="M94" s="13">
        <v>0.012210648148148146</v>
      </c>
      <c r="N94" s="13">
        <v>0.013738425925925926</v>
      </c>
      <c r="O94" s="32"/>
      <c r="P94" s="49">
        <f t="shared" si="4"/>
        <v>0.010671296296296297</v>
      </c>
      <c r="Q94" s="21">
        <f t="shared" si="5"/>
        <v>0.012013888888888888</v>
      </c>
    </row>
    <row r="95" spans="1:17" ht="12.75">
      <c r="A95" s="14">
        <v>51</v>
      </c>
      <c r="B95" s="8">
        <v>64</v>
      </c>
      <c r="C95" s="7" t="s">
        <v>114</v>
      </c>
      <c r="D95" s="8">
        <v>24</v>
      </c>
      <c r="E95" s="7"/>
      <c r="F95" s="7" t="s">
        <v>24</v>
      </c>
      <c r="G95" s="8">
        <v>3</v>
      </c>
      <c r="H95" s="32">
        <v>0.03726851851851851</v>
      </c>
      <c r="I95" s="28" t="s">
        <v>170</v>
      </c>
      <c r="J95" s="36" t="s">
        <v>170</v>
      </c>
      <c r="K95" s="27">
        <v>0.011215277777777777</v>
      </c>
      <c r="L95" s="13">
        <v>0.01269675925925926</v>
      </c>
      <c r="M95" s="13">
        <v>0.013356481481481483</v>
      </c>
      <c r="N95" s="13"/>
      <c r="O95" s="32"/>
      <c r="P95" s="49">
        <f t="shared" si="4"/>
        <v>0.011215277777777777</v>
      </c>
      <c r="Q95" s="21">
        <f t="shared" si="5"/>
        <v>0.01242283950617284</v>
      </c>
    </row>
    <row r="96" spans="1:17" ht="12.75">
      <c r="A96" s="14">
        <v>52</v>
      </c>
      <c r="B96" s="8">
        <v>36</v>
      </c>
      <c r="C96" s="7" t="s">
        <v>115</v>
      </c>
      <c r="D96" s="8">
        <v>18</v>
      </c>
      <c r="E96" s="7" t="s">
        <v>92</v>
      </c>
      <c r="F96" s="7" t="s">
        <v>24</v>
      </c>
      <c r="G96" s="8">
        <v>3</v>
      </c>
      <c r="H96" s="32">
        <v>0.03927083333333333</v>
      </c>
      <c r="I96" s="27">
        <v>0.002002314814814815</v>
      </c>
      <c r="J96" s="32">
        <v>0.002002314814814815</v>
      </c>
      <c r="K96" s="27">
        <v>0.011516203703703702</v>
      </c>
      <c r="L96" s="13">
        <v>0.013379629629629628</v>
      </c>
      <c r="M96" s="13">
        <v>0.014375</v>
      </c>
      <c r="N96" s="13"/>
      <c r="O96" s="32"/>
      <c r="P96" s="49">
        <f t="shared" si="4"/>
        <v>0.011516203703703702</v>
      </c>
      <c r="Q96" s="21">
        <f t="shared" si="5"/>
        <v>0.013090277777777777</v>
      </c>
    </row>
    <row r="97" spans="1:17" ht="12.75">
      <c r="A97" s="14" t="s">
        <v>173</v>
      </c>
      <c r="B97" s="8">
        <v>84</v>
      </c>
      <c r="C97" s="7" t="s">
        <v>116</v>
      </c>
      <c r="D97" s="8">
        <v>34</v>
      </c>
      <c r="E97" s="7" t="s">
        <v>163</v>
      </c>
      <c r="F97" s="7" t="s">
        <v>139</v>
      </c>
      <c r="G97" s="8">
        <v>2</v>
      </c>
      <c r="H97" s="32">
        <v>0.015972222222222224</v>
      </c>
      <c r="I97" s="28" t="s">
        <v>170</v>
      </c>
      <c r="J97" s="36" t="s">
        <v>170</v>
      </c>
      <c r="K97" s="27">
        <v>0.007743055555555556</v>
      </c>
      <c r="L97" s="13">
        <v>0.008229166666666666</v>
      </c>
      <c r="M97" s="13"/>
      <c r="N97" s="13"/>
      <c r="O97" s="32"/>
      <c r="P97" s="49">
        <f t="shared" si="4"/>
        <v>0.007743055555555556</v>
      </c>
      <c r="Q97" s="21">
        <f t="shared" si="5"/>
        <v>0.00798611111111111</v>
      </c>
    </row>
    <row r="98" spans="1:17" ht="12.75">
      <c r="A98" s="14" t="s">
        <v>173</v>
      </c>
      <c r="B98" s="8">
        <v>58</v>
      </c>
      <c r="C98" s="7" t="s">
        <v>117</v>
      </c>
      <c r="D98" s="8">
        <v>31</v>
      </c>
      <c r="E98" s="7"/>
      <c r="F98" s="7" t="s">
        <v>56</v>
      </c>
      <c r="G98" s="8">
        <v>2</v>
      </c>
      <c r="H98" s="32">
        <v>0.018391203703703705</v>
      </c>
      <c r="I98" s="27">
        <v>0.0024305555555555556</v>
      </c>
      <c r="J98" s="32">
        <v>0.0024305555555555556</v>
      </c>
      <c r="K98" s="27">
        <v>0.009039351851851852</v>
      </c>
      <c r="L98" s="13">
        <v>0.009351851851851853</v>
      </c>
      <c r="M98" s="13"/>
      <c r="N98" s="13"/>
      <c r="O98" s="32"/>
      <c r="P98" s="49">
        <f t="shared" si="4"/>
        <v>0.009039351851851852</v>
      </c>
      <c r="Q98" s="21">
        <f t="shared" si="5"/>
        <v>0.009195601851851852</v>
      </c>
    </row>
    <row r="99" spans="1:17" ht="12.75">
      <c r="A99" s="14" t="s">
        <v>173</v>
      </c>
      <c r="B99" s="8">
        <v>65</v>
      </c>
      <c r="C99" s="7" t="s">
        <v>118</v>
      </c>
      <c r="D99" s="8">
        <v>27</v>
      </c>
      <c r="E99" s="7" t="s">
        <v>71</v>
      </c>
      <c r="F99" s="7" t="s">
        <v>17</v>
      </c>
      <c r="G99" s="8">
        <v>1</v>
      </c>
      <c r="H99" s="32">
        <v>0.007395833333333334</v>
      </c>
      <c r="I99" s="28" t="s">
        <v>170</v>
      </c>
      <c r="J99" s="36" t="s">
        <v>170</v>
      </c>
      <c r="K99" s="27">
        <v>0.007395833333333334</v>
      </c>
      <c r="L99" s="13"/>
      <c r="M99" s="13"/>
      <c r="N99" s="13"/>
      <c r="O99" s="32"/>
      <c r="P99" s="49">
        <f t="shared" si="4"/>
        <v>0.007395833333333334</v>
      </c>
      <c r="Q99" s="21">
        <f t="shared" si="5"/>
        <v>0.007395833333333334</v>
      </c>
    </row>
    <row r="100" spans="1:17" ht="12.75">
      <c r="A100" s="14" t="s">
        <v>173</v>
      </c>
      <c r="B100" s="8">
        <v>11</v>
      </c>
      <c r="C100" s="7" t="s">
        <v>119</v>
      </c>
      <c r="D100" s="8">
        <v>20</v>
      </c>
      <c r="E100" s="7" t="s">
        <v>93</v>
      </c>
      <c r="F100" s="7" t="s">
        <v>24</v>
      </c>
      <c r="G100" s="8">
        <v>1</v>
      </c>
      <c r="H100" s="32">
        <v>0.010474537037037037</v>
      </c>
      <c r="I100" s="27">
        <v>0.0030787037037037037</v>
      </c>
      <c r="J100" s="32">
        <v>0.0030787037037037037</v>
      </c>
      <c r="K100" s="27">
        <v>0.010474537037037037</v>
      </c>
      <c r="L100" s="13"/>
      <c r="M100" s="13"/>
      <c r="N100" s="13"/>
      <c r="O100" s="32"/>
      <c r="P100" s="51">
        <f t="shared" si="4"/>
        <v>0.010474537037037037</v>
      </c>
      <c r="Q100" s="15">
        <f t="shared" si="5"/>
        <v>0.010474537037037037</v>
      </c>
    </row>
    <row r="101" spans="1:17" ht="12.75">
      <c r="A101" s="14" t="s">
        <v>173</v>
      </c>
      <c r="B101" s="8">
        <v>13</v>
      </c>
      <c r="C101" s="7" t="s">
        <v>120</v>
      </c>
      <c r="D101" s="8">
        <v>22</v>
      </c>
      <c r="E101" s="7"/>
      <c r="F101" s="7" t="s">
        <v>24</v>
      </c>
      <c r="G101" s="8"/>
      <c r="H101" s="48"/>
      <c r="I101" s="47"/>
      <c r="J101" s="48"/>
      <c r="K101" s="47"/>
      <c r="L101" s="8"/>
      <c r="M101" s="8"/>
      <c r="N101" s="8"/>
      <c r="O101" s="48"/>
      <c r="P101" s="56"/>
      <c r="Q101" s="46"/>
    </row>
    <row r="102" spans="1:17" ht="13.5" thickBot="1">
      <c r="A102" s="16" t="s">
        <v>173</v>
      </c>
      <c r="B102" s="17">
        <v>29</v>
      </c>
      <c r="C102" s="18" t="s">
        <v>121</v>
      </c>
      <c r="D102" s="17">
        <v>18</v>
      </c>
      <c r="E102" s="18"/>
      <c r="F102" s="18" t="s">
        <v>24</v>
      </c>
      <c r="G102" s="17"/>
      <c r="H102" s="40"/>
      <c r="I102" s="39"/>
      <c r="J102" s="40"/>
      <c r="K102" s="39"/>
      <c r="L102" s="17"/>
      <c r="M102" s="17"/>
      <c r="N102" s="17"/>
      <c r="O102" s="40"/>
      <c r="P102" s="52"/>
      <c r="Q102" s="38"/>
    </row>
  </sheetData>
  <mergeCells count="4">
    <mergeCell ref="I5:J5"/>
    <mergeCell ref="I26:J26"/>
    <mergeCell ref="I43:J43"/>
    <mergeCell ref="I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2" sqref="A2"/>
    </sheetView>
  </sheetViews>
  <sheetFormatPr defaultColWidth="9.00390625" defaultRowHeight="12.75"/>
  <cols>
    <col min="1" max="1" width="6.875" style="3" bestFit="1" customWidth="1"/>
    <col min="2" max="2" width="10.625" style="2" bestFit="1" customWidth="1"/>
    <col min="3" max="3" width="20.25390625" style="3" bestFit="1" customWidth="1"/>
    <col min="4" max="4" width="10.75390625" style="2" bestFit="1" customWidth="1"/>
    <col min="5" max="5" width="16.875" style="3" bestFit="1" customWidth="1"/>
    <col min="6" max="6" width="8.625" style="2" customWidth="1"/>
    <col min="7" max="7" width="9.125" style="2" bestFit="1" customWidth="1"/>
    <col min="8" max="10" width="8.625" style="2" customWidth="1"/>
    <col min="11" max="16384" width="9.125" style="3" customWidth="1"/>
  </cols>
  <sheetData>
    <row r="1" spans="1:7" ht="15" thickBot="1">
      <c r="A1" s="97" t="s">
        <v>180</v>
      </c>
      <c r="B1" s="98"/>
      <c r="C1" s="98"/>
      <c r="D1" s="98"/>
      <c r="E1" s="98"/>
      <c r="F1" s="98"/>
      <c r="G1" s="99"/>
    </row>
    <row r="2" spans="1:7" ht="26.25" thickBot="1">
      <c r="A2" s="75" t="s">
        <v>0</v>
      </c>
      <c r="B2" s="76" t="s">
        <v>178</v>
      </c>
      <c r="C2" s="77" t="s">
        <v>2</v>
      </c>
      <c r="D2" s="77" t="s">
        <v>179</v>
      </c>
      <c r="E2" s="77" t="s">
        <v>5</v>
      </c>
      <c r="F2" s="77" t="s">
        <v>171</v>
      </c>
      <c r="G2" s="78" t="s">
        <v>172</v>
      </c>
    </row>
    <row r="3" spans="1:10" ht="12.75">
      <c r="A3" s="61">
        <v>1</v>
      </c>
      <c r="B3" s="73">
        <v>1</v>
      </c>
      <c r="C3" s="10" t="s">
        <v>33</v>
      </c>
      <c r="D3" s="9" t="s">
        <v>176</v>
      </c>
      <c r="E3" s="10" t="s">
        <v>129</v>
      </c>
      <c r="F3" s="74">
        <v>0.00599537037037037</v>
      </c>
      <c r="G3" s="41">
        <v>0.006413690476190476</v>
      </c>
      <c r="I3" s="3"/>
      <c r="J3" s="3"/>
    </row>
    <row r="4" spans="1:10" ht="12.75">
      <c r="A4" s="14">
        <v>2</v>
      </c>
      <c r="B4" s="67">
        <v>2</v>
      </c>
      <c r="C4" s="7" t="s">
        <v>34</v>
      </c>
      <c r="D4" s="8" t="s">
        <v>176</v>
      </c>
      <c r="E4" s="7" t="s">
        <v>17</v>
      </c>
      <c r="F4" s="68">
        <v>0.006076388888888889</v>
      </c>
      <c r="G4" s="42">
        <v>0.006641865079365079</v>
      </c>
      <c r="I4" s="3"/>
      <c r="J4" s="3"/>
    </row>
    <row r="5" spans="1:10" ht="12.75">
      <c r="A5" s="14">
        <v>3</v>
      </c>
      <c r="B5" s="67">
        <v>3</v>
      </c>
      <c r="C5" s="7" t="s">
        <v>35</v>
      </c>
      <c r="D5" s="8" t="s">
        <v>176</v>
      </c>
      <c r="E5" s="7" t="s">
        <v>17</v>
      </c>
      <c r="F5" s="68">
        <v>0.00644675925925926</v>
      </c>
      <c r="G5" s="42">
        <v>0.006797288359788359</v>
      </c>
      <c r="I5" s="3"/>
      <c r="J5" s="3"/>
    </row>
    <row r="6" spans="1:10" ht="12.75">
      <c r="A6" s="14">
        <v>4</v>
      </c>
      <c r="B6" s="8">
        <v>5</v>
      </c>
      <c r="C6" s="7" t="s">
        <v>38</v>
      </c>
      <c r="D6" s="8" t="s">
        <v>176</v>
      </c>
      <c r="E6" s="7" t="s">
        <v>45</v>
      </c>
      <c r="F6" s="68">
        <v>0.006574074074074073</v>
      </c>
      <c r="G6" s="42">
        <v>0.006954365079365078</v>
      </c>
      <c r="I6" s="3"/>
      <c r="J6" s="3"/>
    </row>
    <row r="7" spans="1:10" ht="12.75">
      <c r="A7" s="14">
        <v>5</v>
      </c>
      <c r="B7" s="8">
        <v>6</v>
      </c>
      <c r="C7" s="7" t="s">
        <v>39</v>
      </c>
      <c r="D7" s="8" t="s">
        <v>176</v>
      </c>
      <c r="E7" s="7" t="s">
        <v>129</v>
      </c>
      <c r="F7" s="68">
        <v>0.006666666666666667</v>
      </c>
      <c r="G7" s="42">
        <v>0.007508267195767195</v>
      </c>
      <c r="I7" s="3"/>
      <c r="J7" s="3"/>
    </row>
    <row r="8" spans="1:10" ht="12.75">
      <c r="A8" s="14">
        <v>6</v>
      </c>
      <c r="B8" s="8">
        <v>4</v>
      </c>
      <c r="C8" s="7" t="s">
        <v>37</v>
      </c>
      <c r="D8" s="8" t="s">
        <v>176</v>
      </c>
      <c r="E8" s="7" t="s">
        <v>17</v>
      </c>
      <c r="F8" s="68">
        <v>0.0066782407407407415</v>
      </c>
      <c r="G8" s="42">
        <v>0.006802248677248678</v>
      </c>
      <c r="I8" s="3"/>
      <c r="J8" s="3"/>
    </row>
    <row r="9" spans="1:10" ht="12.75">
      <c r="A9" s="14">
        <v>7</v>
      </c>
      <c r="B9" s="8">
        <v>5</v>
      </c>
      <c r="C9" s="7" t="s">
        <v>57</v>
      </c>
      <c r="D9" s="69" t="s">
        <v>177</v>
      </c>
      <c r="E9" s="7" t="s">
        <v>139</v>
      </c>
      <c r="F9" s="70">
        <v>0.006921296296296297</v>
      </c>
      <c r="G9" s="15">
        <v>0.007400462962962963</v>
      </c>
      <c r="I9" s="3"/>
      <c r="J9" s="3"/>
    </row>
    <row r="10" spans="1:10" ht="12.75">
      <c r="A10" s="14">
        <v>8</v>
      </c>
      <c r="B10" s="67">
        <v>1</v>
      </c>
      <c r="C10" s="7" t="s">
        <v>51</v>
      </c>
      <c r="D10" s="69" t="s">
        <v>177</v>
      </c>
      <c r="E10" s="7" t="s">
        <v>141</v>
      </c>
      <c r="F10" s="70">
        <v>0.00693287037037037</v>
      </c>
      <c r="G10" s="15">
        <v>0.007097222222222222</v>
      </c>
      <c r="I10" s="3"/>
      <c r="J10" s="3"/>
    </row>
    <row r="11" spans="1:7" ht="12.75">
      <c r="A11" s="14">
        <v>9</v>
      </c>
      <c r="B11" s="67">
        <v>2</v>
      </c>
      <c r="C11" s="7" t="s">
        <v>52</v>
      </c>
      <c r="D11" s="69" t="s">
        <v>177</v>
      </c>
      <c r="E11" s="7" t="s">
        <v>17</v>
      </c>
      <c r="F11" s="70">
        <v>0.006944444444444444</v>
      </c>
      <c r="G11" s="15">
        <v>0.00712962962962963</v>
      </c>
    </row>
    <row r="12" spans="1:7" ht="12.75">
      <c r="A12" s="14">
        <v>10</v>
      </c>
      <c r="B12" s="67">
        <v>3</v>
      </c>
      <c r="C12" s="7" t="s">
        <v>53</v>
      </c>
      <c r="D12" s="69" t="s">
        <v>177</v>
      </c>
      <c r="E12" s="7" t="s">
        <v>17</v>
      </c>
      <c r="F12" s="70">
        <v>0.006990740740740741</v>
      </c>
      <c r="G12" s="15">
        <v>0.00718287037037037</v>
      </c>
    </row>
    <row r="13" spans="1:7" ht="12.75">
      <c r="A13" s="14">
        <v>11</v>
      </c>
      <c r="B13" s="8">
        <v>4</v>
      </c>
      <c r="C13" s="7" t="s">
        <v>54</v>
      </c>
      <c r="D13" s="69" t="s">
        <v>177</v>
      </c>
      <c r="E13" s="7" t="s">
        <v>56</v>
      </c>
      <c r="F13" s="70">
        <v>0.007002314814814815</v>
      </c>
      <c r="G13" s="15">
        <v>0.0073518518518518525</v>
      </c>
    </row>
    <row r="14" spans="1:7" ht="12.75">
      <c r="A14" s="14">
        <v>12</v>
      </c>
      <c r="B14" s="8">
        <v>7</v>
      </c>
      <c r="C14" s="7" t="s">
        <v>40</v>
      </c>
      <c r="D14" s="8" t="s">
        <v>176</v>
      </c>
      <c r="E14" s="7" t="s">
        <v>128</v>
      </c>
      <c r="F14" s="68">
        <v>0.007025462962962963</v>
      </c>
      <c r="G14" s="42">
        <v>0.007582947530864197</v>
      </c>
    </row>
    <row r="15" spans="1:7" ht="12.75">
      <c r="A15" s="14">
        <v>13</v>
      </c>
      <c r="B15" s="8">
        <v>8</v>
      </c>
      <c r="C15" s="7" t="s">
        <v>41</v>
      </c>
      <c r="D15" s="8" t="s">
        <v>176</v>
      </c>
      <c r="E15" s="7" t="s">
        <v>56</v>
      </c>
      <c r="F15" s="68">
        <v>0.007222222222222223</v>
      </c>
      <c r="G15" s="42">
        <v>0.0076118827160493825</v>
      </c>
    </row>
    <row r="16" spans="1:10" ht="12.75">
      <c r="A16" s="14">
        <v>14</v>
      </c>
      <c r="B16" s="8">
        <v>9</v>
      </c>
      <c r="C16" s="7" t="s">
        <v>42</v>
      </c>
      <c r="D16" s="8" t="s">
        <v>176</v>
      </c>
      <c r="E16" s="7" t="s">
        <v>129</v>
      </c>
      <c r="F16" s="68">
        <v>0.007233796296296296</v>
      </c>
      <c r="G16" s="42">
        <v>0.0077411265432098765</v>
      </c>
      <c r="H16" s="3"/>
      <c r="I16" s="3"/>
      <c r="J16" s="3"/>
    </row>
    <row r="17" spans="1:10" ht="12.75">
      <c r="A17" s="14">
        <v>15</v>
      </c>
      <c r="B17" s="8">
        <v>10</v>
      </c>
      <c r="C17" s="7" t="s">
        <v>43</v>
      </c>
      <c r="D17" s="8" t="s">
        <v>176</v>
      </c>
      <c r="E17" s="7" t="s">
        <v>45</v>
      </c>
      <c r="F17" s="68">
        <v>0.007256944444444444</v>
      </c>
      <c r="G17" s="42">
        <v>0.00785108024691358</v>
      </c>
      <c r="H17" s="3"/>
      <c r="I17" s="3"/>
      <c r="J17" s="3"/>
    </row>
    <row r="18" spans="1:10" ht="12.75">
      <c r="A18" s="14">
        <v>16</v>
      </c>
      <c r="B18" s="8">
        <v>8</v>
      </c>
      <c r="C18" s="7" t="s">
        <v>61</v>
      </c>
      <c r="D18" s="69" t="s">
        <v>177</v>
      </c>
      <c r="E18" s="7" t="s">
        <v>145</v>
      </c>
      <c r="F18" s="70">
        <v>0.007361111111111111</v>
      </c>
      <c r="G18" s="15">
        <v>0.007648148148148149</v>
      </c>
      <c r="H18" s="3"/>
      <c r="I18" s="3"/>
      <c r="J18" s="3"/>
    </row>
    <row r="19" spans="1:10" ht="12.75">
      <c r="A19" s="14">
        <v>17</v>
      </c>
      <c r="B19" s="8">
        <v>7</v>
      </c>
      <c r="C19" s="7" t="s">
        <v>59</v>
      </c>
      <c r="D19" s="69" t="s">
        <v>177</v>
      </c>
      <c r="E19" s="7" t="s">
        <v>24</v>
      </c>
      <c r="F19" s="70">
        <v>0.007372685185185186</v>
      </c>
      <c r="G19" s="15">
        <v>0.007648148148148149</v>
      </c>
      <c r="H19" s="3"/>
      <c r="I19" s="3"/>
      <c r="J19" s="3"/>
    </row>
    <row r="20" spans="1:10" ht="12.75">
      <c r="A20" s="14">
        <v>18</v>
      </c>
      <c r="B20" s="8" t="s">
        <v>173</v>
      </c>
      <c r="C20" s="7" t="s">
        <v>118</v>
      </c>
      <c r="D20" s="69" t="s">
        <v>177</v>
      </c>
      <c r="E20" s="7" t="s">
        <v>17</v>
      </c>
      <c r="F20" s="70">
        <v>0.007395833333333334</v>
      </c>
      <c r="G20" s="15">
        <v>0.007395833333333334</v>
      </c>
      <c r="H20" s="3"/>
      <c r="I20" s="3"/>
      <c r="J20" s="3"/>
    </row>
    <row r="21" spans="1:10" ht="12.75">
      <c r="A21" s="14">
        <v>19</v>
      </c>
      <c r="B21" s="8">
        <v>6</v>
      </c>
      <c r="C21" s="7" t="s">
        <v>58</v>
      </c>
      <c r="D21" s="69" t="s">
        <v>177</v>
      </c>
      <c r="E21" s="7" t="s">
        <v>129</v>
      </c>
      <c r="F21" s="70">
        <v>0.007407407407407407</v>
      </c>
      <c r="G21" s="15">
        <v>0.0076296296296296294</v>
      </c>
      <c r="H21" s="3"/>
      <c r="I21" s="3"/>
      <c r="J21" s="3"/>
    </row>
    <row r="22" spans="1:10" ht="12.75">
      <c r="A22" s="14">
        <v>20</v>
      </c>
      <c r="B22" s="8">
        <v>12</v>
      </c>
      <c r="C22" s="7" t="s">
        <v>49</v>
      </c>
      <c r="D22" s="8" t="s">
        <v>176</v>
      </c>
      <c r="E22" s="7" t="s">
        <v>56</v>
      </c>
      <c r="F22" s="68">
        <v>0.007442129629629629</v>
      </c>
      <c r="G22" s="42">
        <v>0.00806712962962963</v>
      </c>
      <c r="H22" s="3"/>
      <c r="I22" s="3"/>
      <c r="J22" s="3"/>
    </row>
    <row r="23" spans="1:10" ht="12.75">
      <c r="A23" s="14">
        <v>21</v>
      </c>
      <c r="B23" s="8">
        <v>13</v>
      </c>
      <c r="C23" s="7" t="s">
        <v>65</v>
      </c>
      <c r="D23" s="69" t="s">
        <v>177</v>
      </c>
      <c r="E23" s="7" t="s">
        <v>24</v>
      </c>
      <c r="F23" s="70">
        <v>0.007453703703703703</v>
      </c>
      <c r="G23" s="15">
        <v>0.008099537037037035</v>
      </c>
      <c r="H23" s="3"/>
      <c r="I23" s="3"/>
      <c r="J23" s="3"/>
    </row>
    <row r="24" spans="1:10" ht="12.75">
      <c r="A24" s="14">
        <v>22</v>
      </c>
      <c r="B24" s="67">
        <v>1</v>
      </c>
      <c r="C24" s="7" t="s">
        <v>183</v>
      </c>
      <c r="D24" s="71" t="s">
        <v>174</v>
      </c>
      <c r="E24" s="7" t="s">
        <v>129</v>
      </c>
      <c r="F24" s="70">
        <v>0.00755787037037037</v>
      </c>
      <c r="G24" s="15">
        <v>0.008133680555555555</v>
      </c>
      <c r="H24" s="3"/>
      <c r="I24" s="3"/>
      <c r="J24" s="3"/>
    </row>
    <row r="25" spans="1:10" ht="12.75">
      <c r="A25" s="14">
        <v>23</v>
      </c>
      <c r="B25" s="8">
        <v>9</v>
      </c>
      <c r="C25" s="7" t="s">
        <v>62</v>
      </c>
      <c r="D25" s="69" t="s">
        <v>177</v>
      </c>
      <c r="E25" s="7" t="s">
        <v>24</v>
      </c>
      <c r="F25" s="70">
        <v>0.00755787037037037</v>
      </c>
      <c r="G25" s="15">
        <v>0.007740740740740741</v>
      </c>
      <c r="H25" s="3"/>
      <c r="I25" s="3"/>
      <c r="J25" s="3"/>
    </row>
    <row r="26" spans="1:10" ht="12.75">
      <c r="A26" s="14">
        <v>24</v>
      </c>
      <c r="B26" s="67">
        <v>2</v>
      </c>
      <c r="C26" s="7" t="s">
        <v>15</v>
      </c>
      <c r="D26" s="71" t="s">
        <v>174</v>
      </c>
      <c r="E26" s="7" t="s">
        <v>17</v>
      </c>
      <c r="F26" s="70">
        <v>0.007581018518518518</v>
      </c>
      <c r="G26" s="15">
        <v>0.008547453703703703</v>
      </c>
      <c r="H26" s="3"/>
      <c r="I26" s="3"/>
      <c r="J26" s="3"/>
    </row>
    <row r="27" spans="1:10" ht="12.75">
      <c r="A27" s="14">
        <v>25</v>
      </c>
      <c r="B27" s="8">
        <v>11</v>
      </c>
      <c r="C27" s="7" t="s">
        <v>46</v>
      </c>
      <c r="D27" s="8" t="s">
        <v>176</v>
      </c>
      <c r="E27" s="7" t="s">
        <v>48</v>
      </c>
      <c r="F27" s="68">
        <v>0.007592592592592593</v>
      </c>
      <c r="G27" s="42">
        <v>0.00798804012345679</v>
      </c>
      <c r="H27" s="3"/>
      <c r="I27" s="3"/>
      <c r="J27" s="3"/>
    </row>
    <row r="28" spans="1:10" ht="12.75">
      <c r="A28" s="14">
        <v>26</v>
      </c>
      <c r="B28" s="8">
        <v>15</v>
      </c>
      <c r="C28" s="7" t="s">
        <v>68</v>
      </c>
      <c r="D28" s="69" t="s">
        <v>177</v>
      </c>
      <c r="E28" s="7" t="s">
        <v>24</v>
      </c>
      <c r="F28" s="70">
        <v>0.007604166666666666</v>
      </c>
      <c r="G28" s="15">
        <v>0.00814814814814815</v>
      </c>
      <c r="H28" s="3"/>
      <c r="I28" s="3"/>
      <c r="J28" s="3"/>
    </row>
    <row r="29" spans="1:10" ht="12.75">
      <c r="A29" s="14">
        <v>27</v>
      </c>
      <c r="B29" s="8">
        <v>18</v>
      </c>
      <c r="C29" s="7" t="s">
        <v>72</v>
      </c>
      <c r="D29" s="69" t="s">
        <v>177</v>
      </c>
      <c r="E29" s="7" t="s">
        <v>24</v>
      </c>
      <c r="F29" s="70">
        <v>0.007604166666666666</v>
      </c>
      <c r="G29" s="15">
        <v>0.008303240740740741</v>
      </c>
      <c r="H29" s="3"/>
      <c r="I29" s="3"/>
      <c r="J29" s="3"/>
    </row>
    <row r="30" spans="1:10" ht="12.75">
      <c r="A30" s="14">
        <v>28</v>
      </c>
      <c r="B30" s="8">
        <v>11</v>
      </c>
      <c r="C30" s="7" t="s">
        <v>64</v>
      </c>
      <c r="D30" s="69" t="s">
        <v>177</v>
      </c>
      <c r="E30" s="7" t="s">
        <v>148</v>
      </c>
      <c r="F30" s="70">
        <v>0.007638888888888889</v>
      </c>
      <c r="G30" s="15">
        <v>0.00786574074074074</v>
      </c>
      <c r="H30" s="3"/>
      <c r="I30" s="3"/>
      <c r="J30" s="3"/>
    </row>
    <row r="31" spans="1:10" ht="12.75">
      <c r="A31" s="14">
        <v>29</v>
      </c>
      <c r="B31" s="8">
        <v>13</v>
      </c>
      <c r="C31" s="7" t="s">
        <v>50</v>
      </c>
      <c r="D31" s="8" t="s">
        <v>176</v>
      </c>
      <c r="E31" s="7" t="s">
        <v>24</v>
      </c>
      <c r="F31" s="68">
        <v>0.007650462962962963</v>
      </c>
      <c r="G31" s="42">
        <v>0.008148148148148147</v>
      </c>
      <c r="H31" s="3"/>
      <c r="I31" s="3"/>
      <c r="J31" s="3"/>
    </row>
    <row r="32" spans="1:10" ht="12.75">
      <c r="A32" s="14">
        <v>30</v>
      </c>
      <c r="B32" s="8">
        <v>10</v>
      </c>
      <c r="C32" s="7" t="s">
        <v>63</v>
      </c>
      <c r="D32" s="69" t="s">
        <v>177</v>
      </c>
      <c r="E32" s="7" t="s">
        <v>129</v>
      </c>
      <c r="F32" s="70">
        <v>0.007650462962962963</v>
      </c>
      <c r="G32" s="15">
        <v>0.007773148148148149</v>
      </c>
      <c r="H32" s="3"/>
      <c r="I32" s="3"/>
      <c r="J32" s="3"/>
    </row>
    <row r="33" spans="1:10" ht="12.75">
      <c r="A33" s="14">
        <v>31</v>
      </c>
      <c r="B33" s="67">
        <v>1</v>
      </c>
      <c r="C33" s="7" t="s">
        <v>27</v>
      </c>
      <c r="D33" s="72" t="s">
        <v>175</v>
      </c>
      <c r="E33" s="7" t="s">
        <v>139</v>
      </c>
      <c r="F33" s="70">
        <v>0.00769675925925926</v>
      </c>
      <c r="G33" s="15">
        <v>0.0077777777777777776</v>
      </c>
      <c r="H33" s="3"/>
      <c r="I33" s="3"/>
      <c r="J33" s="3"/>
    </row>
    <row r="34" spans="1:10" ht="12.75">
      <c r="A34" s="14">
        <v>32</v>
      </c>
      <c r="B34" s="8" t="s">
        <v>173</v>
      </c>
      <c r="C34" s="7" t="s">
        <v>116</v>
      </c>
      <c r="D34" s="69" t="s">
        <v>177</v>
      </c>
      <c r="E34" s="7" t="s">
        <v>139</v>
      </c>
      <c r="F34" s="70">
        <v>0.007743055555555556</v>
      </c>
      <c r="G34" s="15">
        <v>0.00798611111111111</v>
      </c>
      <c r="H34" s="3"/>
      <c r="I34" s="3"/>
      <c r="J34" s="3"/>
    </row>
    <row r="35" spans="1:10" ht="12.75">
      <c r="A35" s="14">
        <v>33</v>
      </c>
      <c r="B35" s="8">
        <v>12</v>
      </c>
      <c r="C35" s="7" t="s">
        <v>165</v>
      </c>
      <c r="D35" s="69" t="s">
        <v>177</v>
      </c>
      <c r="E35" s="7" t="s">
        <v>129</v>
      </c>
      <c r="F35" s="70">
        <v>0.007754629629629629</v>
      </c>
      <c r="G35" s="15">
        <v>0.008020833333333333</v>
      </c>
      <c r="H35" s="3"/>
      <c r="I35" s="3"/>
      <c r="J35" s="3"/>
    </row>
    <row r="36" spans="1:10" ht="12.75">
      <c r="A36" s="14">
        <v>34</v>
      </c>
      <c r="B36" s="67">
        <v>2</v>
      </c>
      <c r="C36" s="7" t="s">
        <v>28</v>
      </c>
      <c r="D36" s="72" t="s">
        <v>175</v>
      </c>
      <c r="E36" s="7" t="s">
        <v>139</v>
      </c>
      <c r="F36" s="70">
        <v>0.007777777777777777</v>
      </c>
      <c r="G36" s="15">
        <v>0.008061342592592592</v>
      </c>
      <c r="H36" s="3"/>
      <c r="I36" s="3"/>
      <c r="J36" s="3"/>
    </row>
    <row r="37" spans="1:10" ht="12.75">
      <c r="A37" s="14">
        <v>35</v>
      </c>
      <c r="B37" s="8">
        <v>14</v>
      </c>
      <c r="C37" s="7" t="s">
        <v>67</v>
      </c>
      <c r="D37" s="69" t="s">
        <v>177</v>
      </c>
      <c r="E37" s="7" t="s">
        <v>129</v>
      </c>
      <c r="F37" s="70">
        <v>0.007905092592592592</v>
      </c>
      <c r="G37" s="15">
        <v>0.008141203703703703</v>
      </c>
      <c r="H37" s="3"/>
      <c r="I37" s="3"/>
      <c r="J37" s="3"/>
    </row>
    <row r="38" spans="1:10" ht="12.75">
      <c r="A38" s="14">
        <v>36</v>
      </c>
      <c r="B38" s="8">
        <v>27</v>
      </c>
      <c r="C38" s="7" t="s">
        <v>82</v>
      </c>
      <c r="D38" s="69" t="s">
        <v>177</v>
      </c>
      <c r="E38" s="7" t="s">
        <v>17</v>
      </c>
      <c r="F38" s="70">
        <v>0.007951388888888888</v>
      </c>
      <c r="G38" s="15">
        <v>0.008641203703703703</v>
      </c>
      <c r="H38" s="3"/>
      <c r="I38" s="3"/>
      <c r="J38" s="3"/>
    </row>
    <row r="39" spans="1:10" ht="12.75">
      <c r="A39" s="14">
        <v>37</v>
      </c>
      <c r="B39" s="8">
        <v>21</v>
      </c>
      <c r="C39" s="7" t="s">
        <v>75</v>
      </c>
      <c r="D39" s="69" t="s">
        <v>177</v>
      </c>
      <c r="E39" s="7" t="s">
        <v>145</v>
      </c>
      <c r="F39" s="70">
        <v>0.00800925925925926</v>
      </c>
      <c r="G39" s="15">
        <v>0.00849537037037037</v>
      </c>
      <c r="H39" s="3"/>
      <c r="I39" s="3"/>
      <c r="J39" s="3"/>
    </row>
    <row r="40" spans="1:10" ht="12.75">
      <c r="A40" s="14">
        <v>38</v>
      </c>
      <c r="B40" s="8">
        <v>16</v>
      </c>
      <c r="C40" s="7" t="s">
        <v>69</v>
      </c>
      <c r="D40" s="69" t="s">
        <v>177</v>
      </c>
      <c r="E40" s="7" t="s">
        <v>17</v>
      </c>
      <c r="F40" s="70">
        <v>0.00806712962962963</v>
      </c>
      <c r="G40" s="15">
        <v>0.008175925925925925</v>
      </c>
      <c r="H40" s="3"/>
      <c r="I40" s="3"/>
      <c r="J40" s="3"/>
    </row>
    <row r="41" spans="1:10" ht="12.75">
      <c r="A41" s="14">
        <v>39</v>
      </c>
      <c r="B41" s="8">
        <v>25</v>
      </c>
      <c r="C41" s="7" t="s">
        <v>80</v>
      </c>
      <c r="D41" s="69" t="s">
        <v>177</v>
      </c>
      <c r="E41" s="7" t="s">
        <v>24</v>
      </c>
      <c r="F41" s="70">
        <v>0.008125</v>
      </c>
      <c r="G41" s="15">
        <v>0.008585648148148148</v>
      </c>
      <c r="H41" s="3"/>
      <c r="I41" s="3"/>
      <c r="J41" s="3"/>
    </row>
    <row r="42" spans="1:10" ht="12.75">
      <c r="A42" s="14">
        <v>40</v>
      </c>
      <c r="B42" s="8">
        <v>17</v>
      </c>
      <c r="C42" s="7" t="s">
        <v>70</v>
      </c>
      <c r="D42" s="69" t="s">
        <v>177</v>
      </c>
      <c r="E42" s="7" t="s">
        <v>17</v>
      </c>
      <c r="F42" s="70">
        <v>0.008148148148148147</v>
      </c>
      <c r="G42" s="15">
        <v>0.008254629629629629</v>
      </c>
      <c r="H42" s="3"/>
      <c r="I42" s="3"/>
      <c r="J42" s="3"/>
    </row>
    <row r="43" spans="1:10" ht="12.75">
      <c r="A43" s="14">
        <v>41</v>
      </c>
      <c r="B43" s="8">
        <v>31</v>
      </c>
      <c r="C43" s="7" t="s">
        <v>89</v>
      </c>
      <c r="D43" s="69" t="s">
        <v>177</v>
      </c>
      <c r="E43" s="7" t="s">
        <v>24</v>
      </c>
      <c r="F43" s="70">
        <v>0.008148148148148147</v>
      </c>
      <c r="G43" s="15">
        <v>0.00874074074074074</v>
      </c>
      <c r="H43" s="3"/>
      <c r="I43" s="3"/>
      <c r="J43" s="3"/>
    </row>
    <row r="44" spans="1:10" ht="12.75">
      <c r="A44" s="14">
        <v>42</v>
      </c>
      <c r="B44" s="8">
        <v>33</v>
      </c>
      <c r="C44" s="7" t="s">
        <v>91</v>
      </c>
      <c r="D44" s="69" t="s">
        <v>177</v>
      </c>
      <c r="E44" s="7" t="s">
        <v>24</v>
      </c>
      <c r="F44" s="70">
        <v>0.008206018518518519</v>
      </c>
      <c r="G44" s="15">
        <v>0.0089375</v>
      </c>
      <c r="H44" s="3"/>
      <c r="I44" s="3"/>
      <c r="J44" s="3"/>
    </row>
    <row r="45" spans="1:10" ht="12.75">
      <c r="A45" s="14">
        <v>43</v>
      </c>
      <c r="B45" s="8">
        <v>19</v>
      </c>
      <c r="C45" s="7" t="s">
        <v>73</v>
      </c>
      <c r="D45" s="69" t="s">
        <v>177</v>
      </c>
      <c r="E45" s="7" t="s">
        <v>24</v>
      </c>
      <c r="F45" s="70">
        <v>0.008229166666666666</v>
      </c>
      <c r="G45" s="15">
        <v>0.008342592592592592</v>
      </c>
      <c r="H45" s="3"/>
      <c r="I45" s="3"/>
      <c r="J45" s="3"/>
    </row>
    <row r="46" spans="1:10" ht="12.75">
      <c r="A46" s="14">
        <v>44</v>
      </c>
      <c r="B46" s="8">
        <v>20</v>
      </c>
      <c r="C46" s="7" t="s">
        <v>74</v>
      </c>
      <c r="D46" s="69" t="s">
        <v>177</v>
      </c>
      <c r="E46" s="7" t="s">
        <v>141</v>
      </c>
      <c r="F46" s="70">
        <v>0.008275462962962962</v>
      </c>
      <c r="G46" s="15">
        <v>0.008423611111111113</v>
      </c>
      <c r="H46" s="3"/>
      <c r="I46" s="3"/>
      <c r="J46" s="3"/>
    </row>
    <row r="47" spans="1:10" ht="12.75">
      <c r="A47" s="14">
        <v>45</v>
      </c>
      <c r="B47" s="8">
        <v>24</v>
      </c>
      <c r="C47" s="7" t="s">
        <v>77</v>
      </c>
      <c r="D47" s="69" t="s">
        <v>177</v>
      </c>
      <c r="E47" s="7" t="s">
        <v>79</v>
      </c>
      <c r="F47" s="70">
        <v>0.008287037037037037</v>
      </c>
      <c r="G47" s="15">
        <v>0.008581018518518519</v>
      </c>
      <c r="H47" s="3"/>
      <c r="I47" s="3"/>
      <c r="J47" s="3"/>
    </row>
    <row r="48" spans="1:10" ht="12.75">
      <c r="A48" s="14">
        <v>46</v>
      </c>
      <c r="B48" s="8">
        <v>26</v>
      </c>
      <c r="C48" s="7" t="s">
        <v>81</v>
      </c>
      <c r="D48" s="69" t="s">
        <v>177</v>
      </c>
      <c r="E48" s="7" t="s">
        <v>17</v>
      </c>
      <c r="F48" s="70">
        <v>0.008287037037037037</v>
      </c>
      <c r="G48" s="15">
        <v>0.008611111111111111</v>
      </c>
      <c r="H48" s="3"/>
      <c r="I48" s="3"/>
      <c r="J48" s="3"/>
    </row>
    <row r="49" spans="1:10" ht="12.75">
      <c r="A49" s="14">
        <v>47</v>
      </c>
      <c r="B49" s="8">
        <v>29</v>
      </c>
      <c r="C49" s="7" t="s">
        <v>85</v>
      </c>
      <c r="D49" s="69" t="s">
        <v>177</v>
      </c>
      <c r="E49" s="7" t="s">
        <v>24</v>
      </c>
      <c r="F49" s="70">
        <v>0.00829861111111111</v>
      </c>
      <c r="G49" s="15">
        <v>0.008715277777777777</v>
      </c>
      <c r="H49" s="3"/>
      <c r="I49" s="3"/>
      <c r="J49" s="3"/>
    </row>
    <row r="50" spans="1:10" ht="12.75">
      <c r="A50" s="14">
        <v>48</v>
      </c>
      <c r="B50" s="8">
        <v>32</v>
      </c>
      <c r="C50" s="7" t="s">
        <v>90</v>
      </c>
      <c r="D50" s="69" t="s">
        <v>177</v>
      </c>
      <c r="E50" s="7" t="s">
        <v>129</v>
      </c>
      <c r="F50" s="70">
        <v>0.008333333333333333</v>
      </c>
      <c r="G50" s="15">
        <v>0.008861111111111113</v>
      </c>
      <c r="H50" s="3"/>
      <c r="I50" s="3"/>
      <c r="J50" s="3"/>
    </row>
    <row r="51" spans="1:10" ht="12.75">
      <c r="A51" s="14">
        <v>49</v>
      </c>
      <c r="B51" s="8">
        <v>28</v>
      </c>
      <c r="C51" s="7" t="s">
        <v>83</v>
      </c>
      <c r="D51" s="69" t="s">
        <v>177</v>
      </c>
      <c r="E51" s="7" t="s">
        <v>24</v>
      </c>
      <c r="F51" s="70">
        <v>0.00837962962962963</v>
      </c>
      <c r="G51" s="15">
        <v>0.008675925925925925</v>
      </c>
      <c r="H51" s="3"/>
      <c r="I51" s="3"/>
      <c r="J51" s="3"/>
    </row>
    <row r="52" spans="1:10" ht="12.75">
      <c r="A52" s="14">
        <v>50</v>
      </c>
      <c r="B52" s="8">
        <v>30</v>
      </c>
      <c r="C52" s="7" t="s">
        <v>87</v>
      </c>
      <c r="D52" s="69" t="s">
        <v>177</v>
      </c>
      <c r="E52" s="7" t="s">
        <v>31</v>
      </c>
      <c r="F52" s="70">
        <v>0.00837962962962963</v>
      </c>
      <c r="G52" s="15">
        <v>0.008724537037037036</v>
      </c>
      <c r="H52" s="3"/>
      <c r="I52" s="3"/>
      <c r="J52" s="3"/>
    </row>
    <row r="53" spans="1:10" ht="12.75">
      <c r="A53" s="14">
        <v>51</v>
      </c>
      <c r="B53" s="8">
        <v>22</v>
      </c>
      <c r="C53" s="7" t="s">
        <v>76</v>
      </c>
      <c r="D53" s="69" t="s">
        <v>177</v>
      </c>
      <c r="E53" s="7" t="s">
        <v>129</v>
      </c>
      <c r="F53" s="70">
        <v>0.008391203703703705</v>
      </c>
      <c r="G53" s="15">
        <v>0.00850925925925926</v>
      </c>
      <c r="H53" s="3"/>
      <c r="I53" s="3"/>
      <c r="J53" s="3"/>
    </row>
    <row r="54" spans="1:10" ht="12.75">
      <c r="A54" s="14">
        <v>52</v>
      </c>
      <c r="B54" s="8">
        <v>23</v>
      </c>
      <c r="C54" s="7" t="s">
        <v>154</v>
      </c>
      <c r="D54" s="69" t="s">
        <v>177</v>
      </c>
      <c r="E54" s="7" t="s">
        <v>24</v>
      </c>
      <c r="F54" s="70">
        <v>0.008391203703703705</v>
      </c>
      <c r="G54" s="15">
        <v>0.00851388888888889</v>
      </c>
      <c r="H54" s="3"/>
      <c r="I54" s="3"/>
      <c r="J54" s="3"/>
    </row>
    <row r="55" spans="1:10" ht="12.75">
      <c r="A55" s="14">
        <v>53</v>
      </c>
      <c r="B55" s="67">
        <v>3</v>
      </c>
      <c r="C55" s="7" t="s">
        <v>18</v>
      </c>
      <c r="D55" s="71" t="s">
        <v>174</v>
      </c>
      <c r="E55" s="7" t="s">
        <v>17</v>
      </c>
      <c r="F55" s="70">
        <v>0.00849537037037037</v>
      </c>
      <c r="G55" s="15">
        <v>0.008796296296296297</v>
      </c>
      <c r="H55" s="3"/>
      <c r="I55" s="3"/>
      <c r="J55" s="3"/>
    </row>
    <row r="56" spans="1:10" ht="12.75">
      <c r="A56" s="14">
        <v>54</v>
      </c>
      <c r="B56" s="8">
        <v>34</v>
      </c>
      <c r="C56" s="7" t="s">
        <v>164</v>
      </c>
      <c r="D56" s="69" t="s">
        <v>177</v>
      </c>
      <c r="E56" s="7" t="s">
        <v>24</v>
      </c>
      <c r="F56" s="70">
        <v>0.008518518518518519</v>
      </c>
      <c r="G56" s="15">
        <v>0.00890625</v>
      </c>
      <c r="H56" s="3"/>
      <c r="I56" s="3"/>
      <c r="J56" s="3"/>
    </row>
    <row r="57" spans="1:10" ht="12.75">
      <c r="A57" s="14">
        <v>55</v>
      </c>
      <c r="B57" s="8">
        <v>4</v>
      </c>
      <c r="C57" s="7" t="s">
        <v>19</v>
      </c>
      <c r="D57" s="71" t="s">
        <v>174</v>
      </c>
      <c r="E57" s="7" t="s">
        <v>129</v>
      </c>
      <c r="F57" s="70">
        <v>0.008576388888888889</v>
      </c>
      <c r="G57" s="15">
        <v>0.009155092592592591</v>
      </c>
      <c r="H57" s="3"/>
      <c r="I57" s="3"/>
      <c r="J57" s="3"/>
    </row>
    <row r="58" spans="1:10" ht="12.75">
      <c r="A58" s="14">
        <v>56</v>
      </c>
      <c r="B58" s="8">
        <v>36</v>
      </c>
      <c r="C58" s="7" t="s">
        <v>97</v>
      </c>
      <c r="D58" s="69" t="s">
        <v>177</v>
      </c>
      <c r="E58" s="7" t="s">
        <v>129</v>
      </c>
      <c r="F58" s="70">
        <v>0.008622685185185185</v>
      </c>
      <c r="G58" s="15">
        <v>0.008946759259259258</v>
      </c>
      <c r="H58" s="3"/>
      <c r="I58" s="3"/>
      <c r="J58" s="3"/>
    </row>
    <row r="59" spans="1:10" ht="12.75">
      <c r="A59" s="14">
        <v>57</v>
      </c>
      <c r="B59" s="8">
        <v>35</v>
      </c>
      <c r="C59" s="7" t="s">
        <v>94</v>
      </c>
      <c r="D59" s="69" t="s">
        <v>177</v>
      </c>
      <c r="E59" s="7" t="s">
        <v>96</v>
      </c>
      <c r="F59" s="70">
        <v>0.008715277777777778</v>
      </c>
      <c r="G59" s="15">
        <v>0.008920717592592593</v>
      </c>
      <c r="H59" s="3"/>
      <c r="I59" s="3"/>
      <c r="J59" s="3"/>
    </row>
    <row r="60" spans="1:10" ht="12.75">
      <c r="A60" s="14">
        <v>58</v>
      </c>
      <c r="B60" s="8">
        <v>38</v>
      </c>
      <c r="C60" s="7" t="s">
        <v>99</v>
      </c>
      <c r="D60" s="69" t="s">
        <v>177</v>
      </c>
      <c r="E60" s="7" t="s">
        <v>17</v>
      </c>
      <c r="F60" s="70">
        <v>0.008761574074074074</v>
      </c>
      <c r="G60" s="15">
        <v>0.009163773148148147</v>
      </c>
      <c r="H60" s="3"/>
      <c r="I60" s="3"/>
      <c r="J60" s="3"/>
    </row>
    <row r="61" spans="1:10" ht="12.75">
      <c r="A61" s="14">
        <v>59</v>
      </c>
      <c r="B61" s="8">
        <v>39</v>
      </c>
      <c r="C61" s="7" t="s">
        <v>100</v>
      </c>
      <c r="D61" s="69" t="s">
        <v>177</v>
      </c>
      <c r="E61" s="7" t="s">
        <v>145</v>
      </c>
      <c r="F61" s="70">
        <v>0.008784722222222223</v>
      </c>
      <c r="G61" s="15">
        <v>0.009186921296296297</v>
      </c>
      <c r="H61" s="3"/>
      <c r="I61" s="3"/>
      <c r="J61" s="3"/>
    </row>
    <row r="62" spans="1:10" ht="12.75">
      <c r="A62" s="14">
        <v>60</v>
      </c>
      <c r="B62" s="8">
        <v>37</v>
      </c>
      <c r="C62" s="7" t="s">
        <v>98</v>
      </c>
      <c r="D62" s="69" t="s">
        <v>177</v>
      </c>
      <c r="E62" s="7" t="s">
        <v>24</v>
      </c>
      <c r="F62" s="70">
        <v>0.008831018518518518</v>
      </c>
      <c r="G62" s="15">
        <v>0.009053819444444444</v>
      </c>
      <c r="H62" s="3"/>
      <c r="I62" s="3"/>
      <c r="J62" s="3"/>
    </row>
    <row r="63" spans="1:10" ht="12.75">
      <c r="A63" s="14">
        <v>61</v>
      </c>
      <c r="B63" s="8">
        <v>42</v>
      </c>
      <c r="C63" s="7" t="s">
        <v>104</v>
      </c>
      <c r="D63" s="69" t="s">
        <v>177</v>
      </c>
      <c r="E63" s="7" t="s">
        <v>24</v>
      </c>
      <c r="F63" s="70">
        <v>0.008865740740740742</v>
      </c>
      <c r="G63" s="15">
        <v>0.009482060185185185</v>
      </c>
      <c r="H63" s="3"/>
      <c r="I63" s="3"/>
      <c r="J63" s="3"/>
    </row>
    <row r="64" spans="1:10" ht="12.75">
      <c r="A64" s="14">
        <v>62</v>
      </c>
      <c r="B64" s="8">
        <v>43</v>
      </c>
      <c r="C64" s="7" t="s">
        <v>105</v>
      </c>
      <c r="D64" s="69" t="s">
        <v>177</v>
      </c>
      <c r="E64" s="7" t="s">
        <v>24</v>
      </c>
      <c r="F64" s="70">
        <v>0.008935185185185187</v>
      </c>
      <c r="G64" s="15">
        <v>0.009719328703703704</v>
      </c>
      <c r="H64" s="3"/>
      <c r="I64" s="3"/>
      <c r="J64" s="3"/>
    </row>
    <row r="65" spans="1:10" ht="12.75">
      <c r="A65" s="14">
        <v>63</v>
      </c>
      <c r="B65" s="8">
        <v>41</v>
      </c>
      <c r="C65" s="7" t="s">
        <v>103</v>
      </c>
      <c r="D65" s="69" t="s">
        <v>177</v>
      </c>
      <c r="E65" s="7" t="s">
        <v>24</v>
      </c>
      <c r="F65" s="70">
        <v>0.008958333333333334</v>
      </c>
      <c r="G65" s="15">
        <v>0.009401041666666667</v>
      </c>
      <c r="H65" s="3"/>
      <c r="I65" s="3"/>
      <c r="J65" s="3"/>
    </row>
    <row r="66" spans="1:10" ht="12.75">
      <c r="A66" s="14">
        <v>64</v>
      </c>
      <c r="B66" s="8">
        <v>40</v>
      </c>
      <c r="C66" s="7" t="s">
        <v>101</v>
      </c>
      <c r="D66" s="69" t="s">
        <v>177</v>
      </c>
      <c r="E66" s="7" t="s">
        <v>24</v>
      </c>
      <c r="F66" s="70">
        <v>0.00900462962962963</v>
      </c>
      <c r="G66" s="15">
        <v>0.009308449074074075</v>
      </c>
      <c r="H66" s="3"/>
      <c r="I66" s="3"/>
      <c r="J66" s="3"/>
    </row>
    <row r="67" spans="1:10" ht="12.75">
      <c r="A67" s="14">
        <v>65</v>
      </c>
      <c r="B67" s="8" t="s">
        <v>173</v>
      </c>
      <c r="C67" s="7" t="s">
        <v>117</v>
      </c>
      <c r="D67" s="69" t="s">
        <v>177</v>
      </c>
      <c r="E67" s="7" t="s">
        <v>56</v>
      </c>
      <c r="F67" s="70">
        <v>0.009039351851851852</v>
      </c>
      <c r="G67" s="15">
        <v>0.009195601851851852</v>
      </c>
      <c r="H67" s="3"/>
      <c r="I67" s="3"/>
      <c r="J67" s="3"/>
    </row>
    <row r="68" spans="1:10" ht="12.75">
      <c r="A68" s="14">
        <v>66</v>
      </c>
      <c r="B68" s="67">
        <v>3</v>
      </c>
      <c r="C68" s="7" t="s">
        <v>29</v>
      </c>
      <c r="D68" s="72" t="s">
        <v>175</v>
      </c>
      <c r="E68" s="7" t="s">
        <v>139</v>
      </c>
      <c r="F68" s="70">
        <v>0.00917824074074074</v>
      </c>
      <c r="G68" s="15">
        <v>0.009774305555555555</v>
      </c>
      <c r="H68" s="3"/>
      <c r="I68" s="3"/>
      <c r="J68" s="3"/>
    </row>
    <row r="69" spans="1:10" ht="12.75">
      <c r="A69" s="14">
        <v>67</v>
      </c>
      <c r="B69" s="8">
        <v>45</v>
      </c>
      <c r="C69" s="7" t="s">
        <v>107</v>
      </c>
      <c r="D69" s="69" t="s">
        <v>177</v>
      </c>
      <c r="E69" s="7" t="s">
        <v>24</v>
      </c>
      <c r="F69" s="70">
        <v>0.00962962962962963</v>
      </c>
      <c r="G69" s="15">
        <v>0.010225694444444445</v>
      </c>
      <c r="H69" s="3"/>
      <c r="I69" s="3"/>
      <c r="J69" s="3"/>
    </row>
    <row r="70" spans="1:10" ht="12.75">
      <c r="A70" s="14">
        <v>68</v>
      </c>
      <c r="B70" s="8">
        <v>5</v>
      </c>
      <c r="C70" s="7" t="s">
        <v>20</v>
      </c>
      <c r="D70" s="71" t="s">
        <v>174</v>
      </c>
      <c r="E70" s="7" t="s">
        <v>24</v>
      </c>
      <c r="F70" s="70">
        <v>0.009849537037037037</v>
      </c>
      <c r="G70" s="15">
        <v>0.010439814814814815</v>
      </c>
      <c r="H70" s="3"/>
      <c r="I70" s="3"/>
      <c r="J70" s="3"/>
    </row>
    <row r="71" spans="1:10" ht="12.75">
      <c r="A71" s="14">
        <v>69</v>
      </c>
      <c r="B71" s="8">
        <v>4</v>
      </c>
      <c r="C71" s="7" t="s">
        <v>140</v>
      </c>
      <c r="D71" s="72" t="s">
        <v>175</v>
      </c>
      <c r="E71" s="7" t="s">
        <v>31</v>
      </c>
      <c r="F71" s="70">
        <v>0.009849537037037037</v>
      </c>
      <c r="G71" s="15">
        <v>0.010109953703703704</v>
      </c>
      <c r="H71" s="3"/>
      <c r="I71" s="3"/>
      <c r="J71" s="3"/>
    </row>
    <row r="72" spans="1:10" ht="12.75">
      <c r="A72" s="14">
        <v>70</v>
      </c>
      <c r="B72" s="8">
        <v>49</v>
      </c>
      <c r="C72" s="7" t="s">
        <v>111</v>
      </c>
      <c r="D72" s="69" t="s">
        <v>177</v>
      </c>
      <c r="E72" s="7" t="s">
        <v>17</v>
      </c>
      <c r="F72" s="70">
        <v>0.009849537037037037</v>
      </c>
      <c r="G72" s="15">
        <v>0.01123263888888889</v>
      </c>
      <c r="H72" s="3"/>
      <c r="I72" s="3"/>
      <c r="J72" s="3"/>
    </row>
    <row r="73" spans="1:10" ht="12.75">
      <c r="A73" s="14">
        <v>71</v>
      </c>
      <c r="B73" s="8">
        <v>46</v>
      </c>
      <c r="C73" s="7" t="s">
        <v>108</v>
      </c>
      <c r="D73" s="69" t="s">
        <v>177</v>
      </c>
      <c r="E73" s="7" t="s">
        <v>24</v>
      </c>
      <c r="F73" s="70">
        <v>0.009884259259259258</v>
      </c>
      <c r="G73" s="15">
        <v>0.010390625</v>
      </c>
      <c r="H73" s="3"/>
      <c r="I73" s="3"/>
      <c r="J73" s="3"/>
    </row>
    <row r="74" spans="1:10" ht="12.75">
      <c r="A74" s="14">
        <v>72</v>
      </c>
      <c r="B74" s="8">
        <v>44</v>
      </c>
      <c r="C74" s="7" t="s">
        <v>106</v>
      </c>
      <c r="D74" s="69" t="s">
        <v>177</v>
      </c>
      <c r="E74" s="7" t="s">
        <v>24</v>
      </c>
      <c r="F74" s="70">
        <v>0.009895833333333333</v>
      </c>
      <c r="G74" s="15">
        <v>0.010109953703703704</v>
      </c>
      <c r="H74" s="3"/>
      <c r="I74" s="3"/>
      <c r="J74" s="3"/>
    </row>
    <row r="75" spans="1:10" ht="12.75">
      <c r="A75" s="14">
        <v>73</v>
      </c>
      <c r="B75" s="8">
        <v>47</v>
      </c>
      <c r="C75" s="7" t="s">
        <v>109</v>
      </c>
      <c r="D75" s="69" t="s">
        <v>177</v>
      </c>
      <c r="E75" s="7" t="s">
        <v>24</v>
      </c>
      <c r="F75" s="70">
        <v>0.009988425925925927</v>
      </c>
      <c r="G75" s="15">
        <v>0.010570023148148148</v>
      </c>
      <c r="H75" s="3"/>
      <c r="I75" s="3"/>
      <c r="J75" s="3"/>
    </row>
    <row r="76" spans="1:10" ht="12.75">
      <c r="A76" s="14">
        <v>74</v>
      </c>
      <c r="B76" s="8">
        <v>6</v>
      </c>
      <c r="C76" s="7" t="s">
        <v>21</v>
      </c>
      <c r="D76" s="71" t="s">
        <v>174</v>
      </c>
      <c r="E76" s="7" t="s">
        <v>56</v>
      </c>
      <c r="F76" s="70">
        <v>0.01019675925925926</v>
      </c>
      <c r="G76" s="15">
        <v>0.010934606481481483</v>
      </c>
      <c r="H76" s="3"/>
      <c r="I76" s="3"/>
      <c r="J76" s="3"/>
    </row>
    <row r="77" spans="1:10" ht="12.75">
      <c r="A77" s="14">
        <v>75</v>
      </c>
      <c r="B77" s="8" t="s">
        <v>173</v>
      </c>
      <c r="C77" s="7" t="s">
        <v>119</v>
      </c>
      <c r="D77" s="69" t="s">
        <v>177</v>
      </c>
      <c r="E77" s="7" t="s">
        <v>24</v>
      </c>
      <c r="F77" s="70">
        <v>0.010474537037037037</v>
      </c>
      <c r="G77" s="15">
        <v>0.010474537037037037</v>
      </c>
      <c r="H77" s="3"/>
      <c r="I77" s="3"/>
      <c r="J77" s="3"/>
    </row>
    <row r="78" spans="1:10" ht="12.75">
      <c r="A78" s="14">
        <v>76</v>
      </c>
      <c r="B78" s="8">
        <v>48</v>
      </c>
      <c r="C78" s="7" t="s">
        <v>110</v>
      </c>
      <c r="D78" s="69" t="s">
        <v>177</v>
      </c>
      <c r="E78" s="7" t="s">
        <v>24</v>
      </c>
      <c r="F78" s="70">
        <v>0.010590277777777777</v>
      </c>
      <c r="G78" s="15">
        <v>0.010859375</v>
      </c>
      <c r="H78" s="3"/>
      <c r="I78" s="3"/>
      <c r="J78" s="3"/>
    </row>
    <row r="79" spans="1:10" ht="12.75">
      <c r="A79" s="14">
        <v>77</v>
      </c>
      <c r="B79" s="8">
        <v>50</v>
      </c>
      <c r="C79" s="7" t="s">
        <v>112</v>
      </c>
      <c r="D79" s="69" t="s">
        <v>177</v>
      </c>
      <c r="E79" s="7" t="s">
        <v>24</v>
      </c>
      <c r="F79" s="70">
        <v>0.010671296296296297</v>
      </c>
      <c r="G79" s="15">
        <v>0.012013888888888888</v>
      </c>
      <c r="H79" s="3"/>
      <c r="I79" s="3"/>
      <c r="J79" s="3"/>
    </row>
    <row r="80" spans="1:10" ht="12.75">
      <c r="A80" s="14">
        <v>78</v>
      </c>
      <c r="B80" s="8">
        <v>7</v>
      </c>
      <c r="C80" s="7" t="s">
        <v>22</v>
      </c>
      <c r="D80" s="71" t="s">
        <v>174</v>
      </c>
      <c r="E80" s="7" t="s">
        <v>24</v>
      </c>
      <c r="F80" s="70">
        <v>0.010798611111111111</v>
      </c>
      <c r="G80" s="15">
        <v>0.011304012345679014</v>
      </c>
      <c r="H80" s="3"/>
      <c r="I80" s="3"/>
      <c r="J80" s="3"/>
    </row>
    <row r="81" spans="1:10" ht="12.75">
      <c r="A81" s="14">
        <v>79</v>
      </c>
      <c r="B81" s="8">
        <v>51</v>
      </c>
      <c r="C81" s="7" t="s">
        <v>114</v>
      </c>
      <c r="D81" s="69" t="s">
        <v>177</v>
      </c>
      <c r="E81" s="7" t="s">
        <v>24</v>
      </c>
      <c r="F81" s="70">
        <v>0.011215277777777777</v>
      </c>
      <c r="G81" s="15">
        <v>0.01242283950617284</v>
      </c>
      <c r="H81" s="3"/>
      <c r="I81" s="3"/>
      <c r="J81" s="3"/>
    </row>
    <row r="82" spans="1:10" ht="12.75">
      <c r="A82" s="14">
        <v>80</v>
      </c>
      <c r="B82" s="8">
        <v>52</v>
      </c>
      <c r="C82" s="7" t="s">
        <v>115</v>
      </c>
      <c r="D82" s="69" t="s">
        <v>177</v>
      </c>
      <c r="E82" s="7" t="s">
        <v>24</v>
      </c>
      <c r="F82" s="70">
        <v>0.011516203703703702</v>
      </c>
      <c r="G82" s="15">
        <v>0.013090277777777777</v>
      </c>
      <c r="H82" s="3"/>
      <c r="I82" s="3"/>
      <c r="J82" s="3"/>
    </row>
    <row r="83" spans="1:10" ht="13.5" thickBot="1">
      <c r="A83" s="16">
        <v>81</v>
      </c>
      <c r="B83" s="17">
        <v>8</v>
      </c>
      <c r="C83" s="18" t="s">
        <v>25</v>
      </c>
      <c r="D83" s="79" t="s">
        <v>174</v>
      </c>
      <c r="E83" s="18" t="s">
        <v>24</v>
      </c>
      <c r="F83" s="80">
        <v>0.01255787037037037</v>
      </c>
      <c r="G83" s="62">
        <v>0.013865740740740741</v>
      </c>
      <c r="H83" s="3"/>
      <c r="I83" s="3"/>
      <c r="J83" s="3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7"/>
  <sheetViews>
    <sheetView workbookViewId="0" topLeftCell="A1">
      <selection activeCell="A1" sqref="A1:M1"/>
    </sheetView>
  </sheetViews>
  <sheetFormatPr defaultColWidth="9.00390625" defaultRowHeight="12.75"/>
  <cols>
    <col min="1" max="1" width="9.125" style="3" customWidth="1"/>
    <col min="2" max="2" width="10.625" style="2" bestFit="1" customWidth="1"/>
    <col min="3" max="3" width="9.125" style="2" customWidth="1"/>
    <col min="4" max="4" width="21.00390625" style="3" bestFit="1" customWidth="1"/>
    <col min="5" max="5" width="10.75390625" style="2" bestFit="1" customWidth="1"/>
    <col min="6" max="6" width="16.75390625" style="3" bestFit="1" customWidth="1"/>
    <col min="7" max="7" width="7.125" style="2" customWidth="1"/>
    <col min="8" max="8" width="8.125" style="2" bestFit="1" customWidth="1"/>
    <col min="9" max="9" width="9.25390625" style="2" customWidth="1"/>
    <col min="10" max="16" width="8.625" style="2" customWidth="1"/>
    <col min="17" max="16384" width="9.125" style="3" customWidth="1"/>
  </cols>
  <sheetData>
    <row r="1" spans="1:13" ht="15" thickBot="1">
      <c r="A1" s="100" t="s">
        <v>182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2" customFormat="1" ht="26.25" thickBot="1">
      <c r="A2" s="63" t="s">
        <v>0</v>
      </c>
      <c r="B2" s="64" t="s">
        <v>178</v>
      </c>
      <c r="C2" s="65" t="s">
        <v>1</v>
      </c>
      <c r="D2" s="65" t="s">
        <v>2</v>
      </c>
      <c r="E2" s="65" t="s">
        <v>179</v>
      </c>
      <c r="F2" s="66" t="s">
        <v>5</v>
      </c>
      <c r="G2" s="82" t="s">
        <v>6</v>
      </c>
      <c r="H2" s="65" t="s">
        <v>7</v>
      </c>
      <c r="I2" s="90" t="s">
        <v>181</v>
      </c>
      <c r="J2" s="84" t="s">
        <v>8</v>
      </c>
      <c r="K2" s="65" t="s">
        <v>9</v>
      </c>
      <c r="L2" s="65" t="s">
        <v>10</v>
      </c>
      <c r="M2" s="83" t="s">
        <v>11</v>
      </c>
    </row>
    <row r="3" spans="1:16" ht="12.75">
      <c r="A3" s="61">
        <v>1</v>
      </c>
      <c r="B3" s="73">
        <v>1</v>
      </c>
      <c r="C3" s="9">
        <v>8</v>
      </c>
      <c r="D3" s="10" t="s">
        <v>33</v>
      </c>
      <c r="E3" s="9" t="s">
        <v>176</v>
      </c>
      <c r="F3" s="87" t="s">
        <v>129</v>
      </c>
      <c r="G3" s="81">
        <v>4</v>
      </c>
      <c r="H3" s="86">
        <f aca="true" t="shared" si="0" ref="H3:H34">SUM(J3:M3)</f>
        <v>0.02511574074074074</v>
      </c>
      <c r="I3" s="31"/>
      <c r="J3" s="26">
        <v>0.00599537037037037</v>
      </c>
      <c r="K3" s="20">
        <v>0.006203703703703704</v>
      </c>
      <c r="L3" s="20">
        <v>0.006423611111111112</v>
      </c>
      <c r="M3" s="21">
        <v>0.006493055555555555</v>
      </c>
      <c r="N3" s="3"/>
      <c r="O3" s="3"/>
      <c r="P3" s="3"/>
    </row>
    <row r="4" spans="1:16" ht="12.75">
      <c r="A4" s="61">
        <v>2</v>
      </c>
      <c r="B4" s="67">
        <v>2</v>
      </c>
      <c r="C4" s="8">
        <v>73</v>
      </c>
      <c r="D4" s="7" t="s">
        <v>34</v>
      </c>
      <c r="E4" s="8" t="s">
        <v>176</v>
      </c>
      <c r="F4" s="88" t="s">
        <v>17</v>
      </c>
      <c r="G4" s="91">
        <v>4</v>
      </c>
      <c r="H4" s="70">
        <f t="shared" si="0"/>
        <v>0.025844907407407407</v>
      </c>
      <c r="I4" s="32">
        <f>H4-$H$3</f>
        <v>0.0007291666666666662</v>
      </c>
      <c r="J4" s="27">
        <v>0.006076388888888889</v>
      </c>
      <c r="K4" s="13">
        <v>0.00644675925925926</v>
      </c>
      <c r="L4" s="13">
        <v>0.006574074074074073</v>
      </c>
      <c r="M4" s="15">
        <v>0.0067476851851851856</v>
      </c>
      <c r="N4" s="3"/>
      <c r="O4" s="3"/>
      <c r="P4" s="3"/>
    </row>
    <row r="5" spans="1:16" ht="12.75">
      <c r="A5" s="61">
        <v>3</v>
      </c>
      <c r="B5" s="8">
        <v>4</v>
      </c>
      <c r="C5" s="8">
        <v>78</v>
      </c>
      <c r="D5" s="7" t="s">
        <v>37</v>
      </c>
      <c r="E5" s="8" t="s">
        <v>176</v>
      </c>
      <c r="F5" s="88" t="s">
        <v>17</v>
      </c>
      <c r="G5" s="91">
        <v>4</v>
      </c>
      <c r="H5" s="70">
        <f t="shared" si="0"/>
        <v>0.027060185185185187</v>
      </c>
      <c r="I5" s="32">
        <f aca="true" t="shared" si="1" ref="I5:I68">H5-$H$3</f>
        <v>0.0019444444444444466</v>
      </c>
      <c r="J5" s="27">
        <v>0.006689814814814814</v>
      </c>
      <c r="K5" s="13">
        <v>0.0066782407407407415</v>
      </c>
      <c r="L5" s="13">
        <v>0.006898148148148149</v>
      </c>
      <c r="M5" s="15">
        <v>0.006793981481481482</v>
      </c>
      <c r="N5" s="3"/>
      <c r="O5" s="3"/>
      <c r="P5" s="3"/>
    </row>
    <row r="6" spans="1:16" ht="12.75">
      <c r="A6" s="61">
        <v>4</v>
      </c>
      <c r="B6" s="8">
        <v>5</v>
      </c>
      <c r="C6" s="8">
        <v>82</v>
      </c>
      <c r="D6" s="7" t="s">
        <v>38</v>
      </c>
      <c r="E6" s="8" t="s">
        <v>176</v>
      </c>
      <c r="F6" s="88" t="s">
        <v>45</v>
      </c>
      <c r="G6" s="91">
        <v>4</v>
      </c>
      <c r="H6" s="70">
        <f t="shared" si="0"/>
        <v>0.027141203703703702</v>
      </c>
      <c r="I6" s="32">
        <f t="shared" si="1"/>
        <v>0.0020254629629629615</v>
      </c>
      <c r="J6" s="27">
        <v>0.006574074074074073</v>
      </c>
      <c r="K6" s="13">
        <v>0.006793981481481482</v>
      </c>
      <c r="L6" s="13">
        <v>0.006828703703703704</v>
      </c>
      <c r="M6" s="15">
        <v>0.006944444444444444</v>
      </c>
      <c r="N6" s="3"/>
      <c r="O6" s="3"/>
      <c r="P6" s="3"/>
    </row>
    <row r="7" spans="1:16" ht="12.75">
      <c r="A7" s="61">
        <v>5</v>
      </c>
      <c r="B7" s="67">
        <v>3</v>
      </c>
      <c r="C7" s="8">
        <v>76</v>
      </c>
      <c r="D7" s="7" t="s">
        <v>35</v>
      </c>
      <c r="E7" s="8" t="s">
        <v>176</v>
      </c>
      <c r="F7" s="88" t="s">
        <v>17</v>
      </c>
      <c r="G7" s="91">
        <v>4</v>
      </c>
      <c r="H7" s="70">
        <f t="shared" si="0"/>
        <v>0.027199074074074077</v>
      </c>
      <c r="I7" s="32">
        <f t="shared" si="1"/>
        <v>0.0020833333333333363</v>
      </c>
      <c r="J7" s="27">
        <v>0.00644675925925926</v>
      </c>
      <c r="K7" s="13">
        <v>0.006805555555555557</v>
      </c>
      <c r="L7" s="13">
        <v>0.006967592592592592</v>
      </c>
      <c r="M7" s="15">
        <v>0.006979166666666667</v>
      </c>
      <c r="N7" s="3"/>
      <c r="O7" s="3"/>
      <c r="P7" s="3"/>
    </row>
    <row r="8" spans="1:16" ht="12.75">
      <c r="A8" s="61">
        <v>6</v>
      </c>
      <c r="B8" s="67">
        <v>1</v>
      </c>
      <c r="C8" s="8">
        <v>52</v>
      </c>
      <c r="D8" s="7" t="s">
        <v>51</v>
      </c>
      <c r="E8" s="69" t="s">
        <v>177</v>
      </c>
      <c r="F8" s="88" t="s">
        <v>141</v>
      </c>
      <c r="G8" s="91">
        <v>4</v>
      </c>
      <c r="H8" s="70">
        <f t="shared" si="0"/>
        <v>0.02818287037037037</v>
      </c>
      <c r="I8" s="32">
        <f t="shared" si="1"/>
        <v>0.003067129629629628</v>
      </c>
      <c r="J8" s="27">
        <v>0.00693287037037037</v>
      </c>
      <c r="K8" s="13">
        <v>0.0069560185185185185</v>
      </c>
      <c r="L8" s="13">
        <v>0.007060185185185184</v>
      </c>
      <c r="M8" s="15">
        <v>0.007233796296296296</v>
      </c>
      <c r="N8" s="3"/>
      <c r="O8" s="3"/>
      <c r="P8" s="3"/>
    </row>
    <row r="9" spans="1:16" ht="12.75">
      <c r="A9" s="61">
        <v>7</v>
      </c>
      <c r="B9" s="67">
        <v>2</v>
      </c>
      <c r="C9" s="8">
        <v>83</v>
      </c>
      <c r="D9" s="7" t="s">
        <v>52</v>
      </c>
      <c r="E9" s="69" t="s">
        <v>177</v>
      </c>
      <c r="F9" s="88" t="s">
        <v>17</v>
      </c>
      <c r="G9" s="91">
        <v>4</v>
      </c>
      <c r="H9" s="70">
        <f t="shared" si="0"/>
        <v>0.02829861111111111</v>
      </c>
      <c r="I9" s="32">
        <f t="shared" si="1"/>
        <v>0.0031828703703703706</v>
      </c>
      <c r="J9" s="27">
        <v>0.006944444444444444</v>
      </c>
      <c r="K9" s="13">
        <v>0.007094907407407407</v>
      </c>
      <c r="L9" s="13">
        <v>0.0069560185185185185</v>
      </c>
      <c r="M9" s="15">
        <v>0.007303240740740741</v>
      </c>
      <c r="N9" s="3"/>
      <c r="O9" s="3"/>
      <c r="P9" s="3"/>
    </row>
    <row r="10" spans="1:16" ht="12.75">
      <c r="A10" s="61">
        <v>8</v>
      </c>
      <c r="B10" s="67">
        <v>3</v>
      </c>
      <c r="C10" s="8">
        <v>74</v>
      </c>
      <c r="D10" s="7" t="s">
        <v>53</v>
      </c>
      <c r="E10" s="69" t="s">
        <v>177</v>
      </c>
      <c r="F10" s="88" t="s">
        <v>17</v>
      </c>
      <c r="G10" s="91">
        <v>4</v>
      </c>
      <c r="H10" s="70">
        <f t="shared" si="0"/>
        <v>0.028599537037037038</v>
      </c>
      <c r="I10" s="32">
        <f t="shared" si="1"/>
        <v>0.0034837962962962973</v>
      </c>
      <c r="J10" s="27">
        <v>0.007013888888888889</v>
      </c>
      <c r="K10" s="13">
        <v>0.006990740740740741</v>
      </c>
      <c r="L10" s="13">
        <v>0.0072800925925925915</v>
      </c>
      <c r="M10" s="15">
        <v>0.007314814814814815</v>
      </c>
      <c r="N10" s="3"/>
      <c r="O10" s="3"/>
      <c r="P10" s="3"/>
    </row>
    <row r="11" spans="1:16" ht="12.75">
      <c r="A11" s="61">
        <v>9</v>
      </c>
      <c r="B11" s="8">
        <v>4</v>
      </c>
      <c r="C11" s="8">
        <v>69</v>
      </c>
      <c r="D11" s="7" t="s">
        <v>54</v>
      </c>
      <c r="E11" s="69" t="s">
        <v>177</v>
      </c>
      <c r="F11" s="88" t="s">
        <v>56</v>
      </c>
      <c r="G11" s="91">
        <v>4</v>
      </c>
      <c r="H11" s="70">
        <f t="shared" si="0"/>
        <v>0.0290625</v>
      </c>
      <c r="I11" s="32">
        <f t="shared" si="1"/>
        <v>0.003946759259259261</v>
      </c>
      <c r="J11" s="27">
        <v>0.007002314814814815</v>
      </c>
      <c r="K11" s="13">
        <v>0.007152777777777779</v>
      </c>
      <c r="L11" s="13">
        <v>0.007337962962962963</v>
      </c>
      <c r="M11" s="15">
        <v>0.007569444444444445</v>
      </c>
      <c r="N11" s="3"/>
      <c r="O11" s="3"/>
      <c r="P11" s="3"/>
    </row>
    <row r="12" spans="1:16" ht="12.75">
      <c r="A12" s="61">
        <v>10</v>
      </c>
      <c r="B12" s="8">
        <v>6</v>
      </c>
      <c r="C12" s="8">
        <v>17</v>
      </c>
      <c r="D12" s="7" t="s">
        <v>39</v>
      </c>
      <c r="E12" s="8" t="s">
        <v>176</v>
      </c>
      <c r="F12" s="88" t="s">
        <v>129</v>
      </c>
      <c r="G12" s="91">
        <v>4</v>
      </c>
      <c r="H12" s="70">
        <f t="shared" si="0"/>
        <v>0.029212962962962965</v>
      </c>
      <c r="I12" s="32">
        <f t="shared" si="1"/>
        <v>0.004097222222222224</v>
      </c>
      <c r="J12" s="27">
        <v>0.006666666666666667</v>
      </c>
      <c r="K12" s="13">
        <v>0.007407407407407407</v>
      </c>
      <c r="L12" s="13">
        <v>0.007511574074074074</v>
      </c>
      <c r="M12" s="15">
        <v>0.007627314814814815</v>
      </c>
      <c r="N12" s="3"/>
      <c r="O12" s="3"/>
      <c r="P12" s="3"/>
    </row>
    <row r="13" spans="1:16" ht="12.75">
      <c r="A13" s="61">
        <v>11</v>
      </c>
      <c r="B13" s="8">
        <v>5</v>
      </c>
      <c r="C13" s="8">
        <v>24</v>
      </c>
      <c r="D13" s="7" t="s">
        <v>57</v>
      </c>
      <c r="E13" s="69" t="s">
        <v>177</v>
      </c>
      <c r="F13" s="88" t="s">
        <v>139</v>
      </c>
      <c r="G13" s="91">
        <v>4</v>
      </c>
      <c r="H13" s="70">
        <f t="shared" si="0"/>
        <v>0.029467592592592594</v>
      </c>
      <c r="I13" s="32">
        <f t="shared" si="1"/>
        <v>0.004351851851851853</v>
      </c>
      <c r="J13" s="27">
        <v>0.007465277777777778</v>
      </c>
      <c r="K13" s="13">
        <v>0.006921296296296297</v>
      </c>
      <c r="L13" s="13">
        <v>0.0072800925925925915</v>
      </c>
      <c r="M13" s="15">
        <v>0.0078009259259259256</v>
      </c>
      <c r="N13" s="3"/>
      <c r="O13" s="3"/>
      <c r="P13" s="3"/>
    </row>
    <row r="14" spans="1:16" ht="12.75">
      <c r="A14" s="61">
        <v>12</v>
      </c>
      <c r="B14" s="8">
        <v>9</v>
      </c>
      <c r="C14" s="8">
        <v>42</v>
      </c>
      <c r="D14" s="7" t="s">
        <v>42</v>
      </c>
      <c r="E14" s="8" t="s">
        <v>176</v>
      </c>
      <c r="F14" s="88" t="s">
        <v>129</v>
      </c>
      <c r="G14" s="91">
        <v>4</v>
      </c>
      <c r="H14" s="70">
        <f t="shared" si="0"/>
        <v>0.029988425925925925</v>
      </c>
      <c r="I14" s="32">
        <f t="shared" si="1"/>
        <v>0.004872685185185185</v>
      </c>
      <c r="J14" s="27">
        <v>0.007233796296296296</v>
      </c>
      <c r="K14" s="13">
        <v>0.007303240740740741</v>
      </c>
      <c r="L14" s="13">
        <v>0.007627314814814815</v>
      </c>
      <c r="M14" s="15">
        <v>0.007824074074074075</v>
      </c>
      <c r="N14" s="3"/>
      <c r="O14" s="3"/>
      <c r="P14" s="3"/>
    </row>
    <row r="15" spans="1:16" ht="12.75">
      <c r="A15" s="61">
        <v>13</v>
      </c>
      <c r="B15" s="8">
        <v>7</v>
      </c>
      <c r="C15" s="8">
        <v>5</v>
      </c>
      <c r="D15" s="7" t="s">
        <v>40</v>
      </c>
      <c r="E15" s="8" t="s">
        <v>176</v>
      </c>
      <c r="F15" s="88" t="s">
        <v>128</v>
      </c>
      <c r="G15" s="91">
        <v>4</v>
      </c>
      <c r="H15" s="70">
        <f t="shared" si="0"/>
        <v>0.030104166666666668</v>
      </c>
      <c r="I15" s="32">
        <f t="shared" si="1"/>
        <v>0.004988425925925927</v>
      </c>
      <c r="J15" s="27">
        <v>0.007025462962962963</v>
      </c>
      <c r="K15" s="13">
        <v>0.007581018518518518</v>
      </c>
      <c r="L15" s="13">
        <v>0.007881944444444443</v>
      </c>
      <c r="M15" s="15">
        <v>0.0076157407407407415</v>
      </c>
      <c r="N15" s="3"/>
      <c r="O15" s="3"/>
      <c r="P15" s="3"/>
    </row>
    <row r="16" spans="1:16" ht="12.75">
      <c r="A16" s="61">
        <v>14</v>
      </c>
      <c r="B16" s="8">
        <v>8</v>
      </c>
      <c r="C16" s="8">
        <v>55</v>
      </c>
      <c r="D16" s="7" t="s">
        <v>41</v>
      </c>
      <c r="E16" s="8" t="s">
        <v>176</v>
      </c>
      <c r="F16" s="88" t="s">
        <v>56</v>
      </c>
      <c r="G16" s="91">
        <v>4</v>
      </c>
      <c r="H16" s="70">
        <f t="shared" si="0"/>
        <v>0.030289351851851852</v>
      </c>
      <c r="I16" s="32">
        <f t="shared" si="1"/>
        <v>0.0051736111111111115</v>
      </c>
      <c r="J16" s="27">
        <v>0.007222222222222223</v>
      </c>
      <c r="K16" s="13">
        <v>0.007685185185185185</v>
      </c>
      <c r="L16" s="13">
        <v>0.0076157407407407415</v>
      </c>
      <c r="M16" s="15">
        <v>0.007766203703703703</v>
      </c>
      <c r="N16" s="3"/>
      <c r="O16" s="3"/>
      <c r="P16" s="3"/>
    </row>
    <row r="17" spans="1:16" ht="12.75">
      <c r="A17" s="61">
        <v>15</v>
      </c>
      <c r="B17" s="8">
        <v>6</v>
      </c>
      <c r="C17" s="8">
        <v>43</v>
      </c>
      <c r="D17" s="7" t="s">
        <v>58</v>
      </c>
      <c r="E17" s="69" t="s">
        <v>177</v>
      </c>
      <c r="F17" s="88" t="s">
        <v>129</v>
      </c>
      <c r="G17" s="91">
        <v>4</v>
      </c>
      <c r="H17" s="70">
        <f t="shared" si="0"/>
        <v>0.03037037037037037</v>
      </c>
      <c r="I17" s="32">
        <f t="shared" si="1"/>
        <v>0.00525462962962963</v>
      </c>
      <c r="J17" s="27">
        <v>0.007407407407407407</v>
      </c>
      <c r="K17" s="13">
        <v>0.007465277777777778</v>
      </c>
      <c r="L17" s="13">
        <v>0.0077314814814814815</v>
      </c>
      <c r="M17" s="15">
        <v>0.007766203703703703</v>
      </c>
      <c r="N17" s="3"/>
      <c r="O17" s="3"/>
      <c r="P17" s="3"/>
    </row>
    <row r="18" spans="1:16" ht="12.75">
      <c r="A18" s="61">
        <v>16</v>
      </c>
      <c r="B18" s="8">
        <v>7</v>
      </c>
      <c r="C18" s="8">
        <v>30</v>
      </c>
      <c r="D18" s="7" t="s">
        <v>59</v>
      </c>
      <c r="E18" s="69" t="s">
        <v>177</v>
      </c>
      <c r="F18" s="88" t="s">
        <v>24</v>
      </c>
      <c r="G18" s="91">
        <v>4</v>
      </c>
      <c r="H18" s="70">
        <f t="shared" si="0"/>
        <v>0.03039351851851852</v>
      </c>
      <c r="I18" s="32">
        <f t="shared" si="1"/>
        <v>0.0052777777777777805</v>
      </c>
      <c r="J18" s="27">
        <v>0.007372685185185186</v>
      </c>
      <c r="K18" s="13">
        <v>0.007546296296296297</v>
      </c>
      <c r="L18" s="13">
        <v>0.007685185185185185</v>
      </c>
      <c r="M18" s="15">
        <v>0.007789351851851852</v>
      </c>
      <c r="N18" s="3"/>
      <c r="O18" s="3"/>
      <c r="P18" s="3"/>
    </row>
    <row r="19" spans="1:16" ht="12.75">
      <c r="A19" s="61">
        <v>17</v>
      </c>
      <c r="B19" s="8">
        <v>8</v>
      </c>
      <c r="C19" s="8">
        <v>16</v>
      </c>
      <c r="D19" s="7" t="s">
        <v>61</v>
      </c>
      <c r="E19" s="69" t="s">
        <v>177</v>
      </c>
      <c r="F19" s="88" t="s">
        <v>145</v>
      </c>
      <c r="G19" s="91">
        <v>4</v>
      </c>
      <c r="H19" s="70">
        <f t="shared" si="0"/>
        <v>0.030659722222222224</v>
      </c>
      <c r="I19" s="32">
        <f t="shared" si="1"/>
        <v>0.005543981481481483</v>
      </c>
      <c r="J19" s="27">
        <v>0.007361111111111111</v>
      </c>
      <c r="K19" s="13">
        <v>0.00800925925925926</v>
      </c>
      <c r="L19" s="13">
        <v>0.00769675925925926</v>
      </c>
      <c r="M19" s="15">
        <v>0.007592592592592593</v>
      </c>
      <c r="N19" s="3"/>
      <c r="O19" s="3"/>
      <c r="P19" s="3"/>
    </row>
    <row r="20" spans="1:16" ht="12.75">
      <c r="A20" s="61">
        <v>18</v>
      </c>
      <c r="B20" s="8">
        <v>9</v>
      </c>
      <c r="C20" s="8">
        <v>79</v>
      </c>
      <c r="D20" s="7" t="s">
        <v>62</v>
      </c>
      <c r="E20" s="69" t="s">
        <v>177</v>
      </c>
      <c r="F20" s="88" t="s">
        <v>24</v>
      </c>
      <c r="G20" s="91">
        <v>4</v>
      </c>
      <c r="H20" s="70">
        <f t="shared" si="0"/>
        <v>0.03071759259259259</v>
      </c>
      <c r="I20" s="32">
        <f t="shared" si="1"/>
        <v>0.005601851851851851</v>
      </c>
      <c r="J20" s="27">
        <v>0.00755787037037037</v>
      </c>
      <c r="K20" s="13">
        <v>0.007743055555555556</v>
      </c>
      <c r="L20" s="13">
        <v>0.007604166666666666</v>
      </c>
      <c r="M20" s="15">
        <v>0.0078125</v>
      </c>
      <c r="N20" s="3"/>
      <c r="O20" s="3"/>
      <c r="P20" s="3"/>
    </row>
    <row r="21" spans="1:16" ht="12.75">
      <c r="A21" s="61">
        <v>19</v>
      </c>
      <c r="B21" s="8">
        <v>10</v>
      </c>
      <c r="C21" s="8">
        <v>49</v>
      </c>
      <c r="D21" s="7" t="s">
        <v>43</v>
      </c>
      <c r="E21" s="8" t="s">
        <v>176</v>
      </c>
      <c r="F21" s="88" t="s">
        <v>45</v>
      </c>
      <c r="G21" s="91">
        <v>4</v>
      </c>
      <c r="H21" s="70">
        <f t="shared" si="0"/>
        <v>0.030925925925925926</v>
      </c>
      <c r="I21" s="32">
        <f t="shared" si="1"/>
        <v>0.005810185185185186</v>
      </c>
      <c r="J21" s="27">
        <v>0.007256944444444444</v>
      </c>
      <c r="K21" s="13">
        <v>0.007870370370370371</v>
      </c>
      <c r="L21" s="13">
        <v>0.007893518518518518</v>
      </c>
      <c r="M21" s="15">
        <v>0.007905092592592592</v>
      </c>
      <c r="N21" s="3"/>
      <c r="O21" s="3"/>
      <c r="P21" s="3"/>
    </row>
    <row r="22" spans="1:16" ht="12.75">
      <c r="A22" s="61">
        <v>20</v>
      </c>
      <c r="B22" s="8">
        <v>10</v>
      </c>
      <c r="C22" s="8">
        <v>40</v>
      </c>
      <c r="D22" s="7" t="s">
        <v>63</v>
      </c>
      <c r="E22" s="69" t="s">
        <v>177</v>
      </c>
      <c r="F22" s="88" t="s">
        <v>129</v>
      </c>
      <c r="G22" s="91">
        <v>4</v>
      </c>
      <c r="H22" s="70">
        <f t="shared" si="0"/>
        <v>0.031215277777777776</v>
      </c>
      <c r="I22" s="32">
        <f t="shared" si="1"/>
        <v>0.006099537037037035</v>
      </c>
      <c r="J22" s="27">
        <v>0.0078125</v>
      </c>
      <c r="K22" s="13">
        <v>0.0077083333333333335</v>
      </c>
      <c r="L22" s="13">
        <v>0.007916666666666667</v>
      </c>
      <c r="M22" s="15">
        <v>0.007777777777777777</v>
      </c>
      <c r="N22" s="3"/>
      <c r="O22" s="3"/>
      <c r="P22" s="3"/>
    </row>
    <row r="23" spans="1:16" ht="12.75">
      <c r="A23" s="61">
        <v>21</v>
      </c>
      <c r="B23" s="8">
        <v>11</v>
      </c>
      <c r="C23" s="8">
        <v>50</v>
      </c>
      <c r="D23" s="7" t="s">
        <v>64</v>
      </c>
      <c r="E23" s="69" t="s">
        <v>177</v>
      </c>
      <c r="F23" s="88" t="s">
        <v>148</v>
      </c>
      <c r="G23" s="91">
        <v>4</v>
      </c>
      <c r="H23" s="70">
        <f t="shared" si="0"/>
        <v>0.031307870370370375</v>
      </c>
      <c r="I23" s="32">
        <f t="shared" si="1"/>
        <v>0.006192129629629634</v>
      </c>
      <c r="J23" s="27">
        <v>0.007638888888888889</v>
      </c>
      <c r="K23" s="13">
        <v>0.0077314814814814815</v>
      </c>
      <c r="L23" s="13">
        <v>0.007893518518518518</v>
      </c>
      <c r="M23" s="15">
        <v>0.008043981481481482</v>
      </c>
      <c r="N23" s="3"/>
      <c r="O23" s="3"/>
      <c r="P23" s="3"/>
    </row>
    <row r="24" spans="1:16" ht="12.75">
      <c r="A24" s="61">
        <v>22</v>
      </c>
      <c r="B24" s="8">
        <v>11</v>
      </c>
      <c r="C24" s="8">
        <v>7</v>
      </c>
      <c r="D24" s="7" t="s">
        <v>46</v>
      </c>
      <c r="E24" s="8" t="s">
        <v>176</v>
      </c>
      <c r="F24" s="88" t="s">
        <v>48</v>
      </c>
      <c r="G24" s="91">
        <v>4</v>
      </c>
      <c r="H24" s="70">
        <f t="shared" si="0"/>
        <v>0.03134259259259259</v>
      </c>
      <c r="I24" s="32">
        <f t="shared" si="1"/>
        <v>0.006226851851851848</v>
      </c>
      <c r="J24" s="27">
        <v>0.007592592592592593</v>
      </c>
      <c r="K24" s="13">
        <v>0.007627314814814815</v>
      </c>
      <c r="L24" s="13">
        <v>0.007928240740740741</v>
      </c>
      <c r="M24" s="15">
        <v>0.008194444444444445</v>
      </c>
      <c r="N24" s="3"/>
      <c r="O24" s="3"/>
      <c r="P24" s="3"/>
    </row>
    <row r="25" spans="1:16" ht="12.75">
      <c r="A25" s="61">
        <v>23</v>
      </c>
      <c r="B25" s="8">
        <v>15</v>
      </c>
      <c r="C25" s="8">
        <v>23</v>
      </c>
      <c r="D25" s="7" t="s">
        <v>68</v>
      </c>
      <c r="E25" s="69" t="s">
        <v>177</v>
      </c>
      <c r="F25" s="88" t="s">
        <v>24</v>
      </c>
      <c r="G25" s="91">
        <v>4</v>
      </c>
      <c r="H25" s="70">
        <f t="shared" si="0"/>
        <v>0.03185185185185185</v>
      </c>
      <c r="I25" s="32">
        <f t="shared" si="1"/>
        <v>0.006736111111111113</v>
      </c>
      <c r="J25" s="27">
        <v>0.007685185185185185</v>
      </c>
      <c r="K25" s="13">
        <v>0.007604166666666666</v>
      </c>
      <c r="L25" s="13">
        <v>0.008020833333333333</v>
      </c>
      <c r="M25" s="15">
        <v>0.008541666666666668</v>
      </c>
      <c r="N25" s="3"/>
      <c r="O25" s="3"/>
      <c r="P25" s="3"/>
    </row>
    <row r="26" spans="1:16" ht="12.75">
      <c r="A26" s="61">
        <v>24</v>
      </c>
      <c r="B26" s="8">
        <v>12</v>
      </c>
      <c r="C26" s="8">
        <v>19</v>
      </c>
      <c r="D26" s="7" t="s">
        <v>165</v>
      </c>
      <c r="E26" s="69" t="s">
        <v>177</v>
      </c>
      <c r="F26" s="88" t="s">
        <v>129</v>
      </c>
      <c r="G26" s="91">
        <v>4</v>
      </c>
      <c r="H26" s="70">
        <f t="shared" si="0"/>
        <v>0.031909722222222214</v>
      </c>
      <c r="I26" s="32">
        <f t="shared" si="1"/>
        <v>0.006793981481481474</v>
      </c>
      <c r="J26" s="27">
        <v>0.007754629629629629</v>
      </c>
      <c r="K26" s="13">
        <v>0.007951388888888888</v>
      </c>
      <c r="L26" s="13">
        <v>0.008148148148148147</v>
      </c>
      <c r="M26" s="15">
        <v>0.008055555555555555</v>
      </c>
      <c r="N26" s="3"/>
      <c r="O26" s="3"/>
      <c r="P26" s="3"/>
    </row>
    <row r="27" spans="1:16" ht="12.75">
      <c r="A27" s="61">
        <v>25</v>
      </c>
      <c r="B27" s="8">
        <v>12</v>
      </c>
      <c r="C27" s="8">
        <v>56</v>
      </c>
      <c r="D27" s="7" t="s">
        <v>49</v>
      </c>
      <c r="E27" s="8" t="s">
        <v>176</v>
      </c>
      <c r="F27" s="88" t="s">
        <v>56</v>
      </c>
      <c r="G27" s="91">
        <v>4</v>
      </c>
      <c r="H27" s="70">
        <f t="shared" si="0"/>
        <v>0.03200231481481482</v>
      </c>
      <c r="I27" s="32">
        <f t="shared" si="1"/>
        <v>0.006886574074074076</v>
      </c>
      <c r="J27" s="27">
        <v>0.007442129629629629</v>
      </c>
      <c r="K27" s="13">
        <v>0.007662037037037037</v>
      </c>
      <c r="L27" s="13">
        <v>0.008449074074074074</v>
      </c>
      <c r="M27" s="15">
        <v>0.008449074074074074</v>
      </c>
      <c r="N27" s="3"/>
      <c r="O27" s="3"/>
      <c r="P27" s="3"/>
    </row>
    <row r="28" spans="1:16" ht="12.75">
      <c r="A28" s="61">
        <v>26</v>
      </c>
      <c r="B28" s="8">
        <v>13</v>
      </c>
      <c r="C28" s="8">
        <v>12</v>
      </c>
      <c r="D28" s="7" t="s">
        <v>65</v>
      </c>
      <c r="E28" s="69" t="s">
        <v>177</v>
      </c>
      <c r="F28" s="88" t="s">
        <v>24</v>
      </c>
      <c r="G28" s="91">
        <v>4</v>
      </c>
      <c r="H28" s="70">
        <f t="shared" si="0"/>
        <v>0.03221064814814814</v>
      </c>
      <c r="I28" s="32">
        <f t="shared" si="1"/>
        <v>0.0070949074074074005</v>
      </c>
      <c r="J28" s="27">
        <v>0.007453703703703703</v>
      </c>
      <c r="K28" s="13">
        <v>0.007893518518518518</v>
      </c>
      <c r="L28" s="13">
        <v>0.00818287037037037</v>
      </c>
      <c r="M28" s="15">
        <v>0.008680555555555556</v>
      </c>
      <c r="N28" s="3"/>
      <c r="O28" s="3"/>
      <c r="P28" s="3"/>
    </row>
    <row r="29" spans="1:16" ht="12.75">
      <c r="A29" s="61">
        <v>27</v>
      </c>
      <c r="B29" s="8">
        <v>14</v>
      </c>
      <c r="C29" s="8">
        <v>37</v>
      </c>
      <c r="D29" s="7" t="s">
        <v>67</v>
      </c>
      <c r="E29" s="69" t="s">
        <v>177</v>
      </c>
      <c r="F29" s="88" t="s">
        <v>129</v>
      </c>
      <c r="G29" s="91">
        <v>4</v>
      </c>
      <c r="H29" s="70">
        <f t="shared" si="0"/>
        <v>0.0325</v>
      </c>
      <c r="I29" s="32">
        <f t="shared" si="1"/>
        <v>0.0073842592592592605</v>
      </c>
      <c r="J29" s="27">
        <v>0.008101851851851851</v>
      </c>
      <c r="K29" s="13">
        <v>0.007905092592592592</v>
      </c>
      <c r="L29" s="13">
        <v>0.008206018518518519</v>
      </c>
      <c r="M29" s="15">
        <v>0.008287037037037037</v>
      </c>
      <c r="N29" s="3"/>
      <c r="O29" s="3"/>
      <c r="P29" s="3"/>
    </row>
    <row r="30" spans="1:16" ht="12.75">
      <c r="A30" s="61">
        <v>28</v>
      </c>
      <c r="B30" s="67">
        <v>1</v>
      </c>
      <c r="C30" s="8">
        <v>6</v>
      </c>
      <c r="D30" s="7" t="s">
        <v>183</v>
      </c>
      <c r="E30" s="71" t="s">
        <v>174</v>
      </c>
      <c r="F30" s="88" t="s">
        <v>129</v>
      </c>
      <c r="G30" s="91">
        <v>4</v>
      </c>
      <c r="H30" s="70">
        <f t="shared" si="0"/>
        <v>0.03253472222222222</v>
      </c>
      <c r="I30" s="32">
        <f t="shared" si="1"/>
        <v>0.007418981481481481</v>
      </c>
      <c r="J30" s="27">
        <v>0.00755787037037037</v>
      </c>
      <c r="K30" s="13">
        <v>0.00800925925925926</v>
      </c>
      <c r="L30" s="13">
        <v>0.008530092592592593</v>
      </c>
      <c r="M30" s="15">
        <v>0.0084375</v>
      </c>
      <c r="N30" s="3"/>
      <c r="O30" s="3"/>
      <c r="P30" s="3"/>
    </row>
    <row r="31" spans="1:16" ht="12.75">
      <c r="A31" s="61">
        <v>29</v>
      </c>
      <c r="B31" s="8">
        <v>13</v>
      </c>
      <c r="C31" s="8">
        <v>57</v>
      </c>
      <c r="D31" s="7" t="s">
        <v>50</v>
      </c>
      <c r="E31" s="8" t="s">
        <v>176</v>
      </c>
      <c r="F31" s="88" t="s">
        <v>24</v>
      </c>
      <c r="G31" s="91">
        <v>4</v>
      </c>
      <c r="H31" s="70">
        <f t="shared" si="0"/>
        <v>0.03269675925925926</v>
      </c>
      <c r="I31" s="32">
        <f t="shared" si="1"/>
        <v>0.007581018518518518</v>
      </c>
      <c r="J31" s="27">
        <v>0.007650462962962963</v>
      </c>
      <c r="K31" s="13">
        <v>0.007905092592592592</v>
      </c>
      <c r="L31" s="13">
        <v>0.00829861111111111</v>
      </c>
      <c r="M31" s="15">
        <v>0.008842592592592591</v>
      </c>
      <c r="N31" s="3"/>
      <c r="O31" s="3"/>
      <c r="P31" s="3"/>
    </row>
    <row r="32" spans="1:16" ht="12.75">
      <c r="A32" s="61">
        <v>30</v>
      </c>
      <c r="B32" s="8">
        <v>16</v>
      </c>
      <c r="C32" s="8">
        <v>75</v>
      </c>
      <c r="D32" s="7" t="s">
        <v>69</v>
      </c>
      <c r="E32" s="69" t="s">
        <v>177</v>
      </c>
      <c r="F32" s="88" t="s">
        <v>17</v>
      </c>
      <c r="G32" s="91">
        <v>4</v>
      </c>
      <c r="H32" s="70">
        <f t="shared" si="0"/>
        <v>0.032812499999999994</v>
      </c>
      <c r="I32" s="32">
        <f t="shared" si="1"/>
        <v>0.007696759259259254</v>
      </c>
      <c r="J32" s="27">
        <v>0.008136574074074074</v>
      </c>
      <c r="K32" s="13">
        <v>0.00818287037037037</v>
      </c>
      <c r="L32" s="13">
        <v>0.008287037037037037</v>
      </c>
      <c r="M32" s="15">
        <v>0.008206018518518519</v>
      </c>
      <c r="N32" s="3"/>
      <c r="O32" s="3"/>
      <c r="P32" s="3"/>
    </row>
    <row r="33" spans="1:16" ht="12.75">
      <c r="A33" s="61">
        <v>31</v>
      </c>
      <c r="B33" s="8">
        <v>18</v>
      </c>
      <c r="C33" s="8">
        <v>72</v>
      </c>
      <c r="D33" s="7" t="s">
        <v>72</v>
      </c>
      <c r="E33" s="69" t="s">
        <v>177</v>
      </c>
      <c r="F33" s="88" t="s">
        <v>24</v>
      </c>
      <c r="G33" s="91">
        <v>4</v>
      </c>
      <c r="H33" s="70">
        <f t="shared" si="0"/>
        <v>0.032997685185185185</v>
      </c>
      <c r="I33" s="32">
        <f t="shared" si="1"/>
        <v>0.007881944444444445</v>
      </c>
      <c r="J33" s="27">
        <v>0.007604166666666666</v>
      </c>
      <c r="K33" s="13">
        <v>0.008194444444444445</v>
      </c>
      <c r="L33" s="13">
        <v>0.008715277777777778</v>
      </c>
      <c r="M33" s="15">
        <v>0.008483796296296297</v>
      </c>
      <c r="N33" s="3"/>
      <c r="O33" s="3"/>
      <c r="P33" s="3"/>
    </row>
    <row r="34" spans="1:16" ht="12.75">
      <c r="A34" s="61">
        <v>32</v>
      </c>
      <c r="B34" s="8">
        <v>17</v>
      </c>
      <c r="C34" s="8">
        <v>77</v>
      </c>
      <c r="D34" s="7" t="s">
        <v>70</v>
      </c>
      <c r="E34" s="69" t="s">
        <v>177</v>
      </c>
      <c r="F34" s="88" t="s">
        <v>17</v>
      </c>
      <c r="G34" s="91">
        <v>4</v>
      </c>
      <c r="H34" s="70">
        <f t="shared" si="0"/>
        <v>0.033125</v>
      </c>
      <c r="I34" s="32">
        <f t="shared" si="1"/>
        <v>0.008009259259259261</v>
      </c>
      <c r="J34" s="27">
        <v>0.008287037037037037</v>
      </c>
      <c r="K34" s="13">
        <v>0.008159722222222223</v>
      </c>
      <c r="L34" s="13">
        <v>0.008252314814814815</v>
      </c>
      <c r="M34" s="15">
        <v>0.008425925925925925</v>
      </c>
      <c r="N34" s="3"/>
      <c r="O34" s="3"/>
      <c r="P34" s="3"/>
    </row>
    <row r="35" spans="1:16" ht="12.75">
      <c r="A35" s="61">
        <v>33</v>
      </c>
      <c r="B35" s="8">
        <v>21</v>
      </c>
      <c r="C35" s="8">
        <v>14</v>
      </c>
      <c r="D35" s="7" t="s">
        <v>75</v>
      </c>
      <c r="E35" s="69" t="s">
        <v>177</v>
      </c>
      <c r="F35" s="88" t="s">
        <v>145</v>
      </c>
      <c r="G35" s="91">
        <v>4</v>
      </c>
      <c r="H35" s="70">
        <f aca="true" t="shared" si="2" ref="H35:H71">SUM(J35:M35)</f>
        <v>0.03333333333333333</v>
      </c>
      <c r="I35" s="32">
        <f t="shared" si="1"/>
        <v>0.008217592592592592</v>
      </c>
      <c r="J35" s="27">
        <v>0.00835648148148148</v>
      </c>
      <c r="K35" s="13">
        <v>0.00800925925925926</v>
      </c>
      <c r="L35" s="13">
        <v>0.008310185185185186</v>
      </c>
      <c r="M35" s="15">
        <v>0.008657407407407407</v>
      </c>
      <c r="N35" s="3"/>
      <c r="O35" s="3"/>
      <c r="P35" s="3"/>
    </row>
    <row r="36" spans="1:16" ht="12.75">
      <c r="A36" s="61">
        <v>34</v>
      </c>
      <c r="B36" s="8">
        <v>19</v>
      </c>
      <c r="C36" s="8">
        <v>45</v>
      </c>
      <c r="D36" s="7" t="s">
        <v>73</v>
      </c>
      <c r="E36" s="69" t="s">
        <v>177</v>
      </c>
      <c r="F36" s="88" t="s">
        <v>24</v>
      </c>
      <c r="G36" s="91">
        <v>4</v>
      </c>
      <c r="H36" s="70">
        <f t="shared" si="2"/>
        <v>0.033368055555555554</v>
      </c>
      <c r="I36" s="32">
        <f t="shared" si="1"/>
        <v>0.008252314814814813</v>
      </c>
      <c r="J36" s="27">
        <v>0.00837962962962963</v>
      </c>
      <c r="K36" s="13">
        <v>0.008229166666666666</v>
      </c>
      <c r="L36" s="13">
        <v>0.008275462962962962</v>
      </c>
      <c r="M36" s="15">
        <v>0.008483796296296297</v>
      </c>
      <c r="N36" s="3"/>
      <c r="O36" s="3"/>
      <c r="P36" s="3"/>
    </row>
    <row r="37" spans="1:16" ht="12.75">
      <c r="A37" s="61">
        <v>35</v>
      </c>
      <c r="B37" s="8">
        <v>20</v>
      </c>
      <c r="C37" s="8">
        <v>51</v>
      </c>
      <c r="D37" s="7" t="s">
        <v>74</v>
      </c>
      <c r="E37" s="69" t="s">
        <v>177</v>
      </c>
      <c r="F37" s="88" t="s">
        <v>141</v>
      </c>
      <c r="G37" s="91">
        <v>4</v>
      </c>
      <c r="H37" s="70">
        <f t="shared" si="2"/>
        <v>0.03370370370370371</v>
      </c>
      <c r="I37" s="32">
        <f t="shared" si="1"/>
        <v>0.008587962962962967</v>
      </c>
      <c r="J37" s="27">
        <v>0.008541666666666668</v>
      </c>
      <c r="K37" s="13">
        <v>0.008275462962962962</v>
      </c>
      <c r="L37" s="13">
        <v>0.0084375</v>
      </c>
      <c r="M37" s="15">
        <v>0.008449074074074074</v>
      </c>
      <c r="N37" s="3"/>
      <c r="O37" s="3"/>
      <c r="P37" s="3"/>
    </row>
    <row r="38" spans="1:16" ht="12.75">
      <c r="A38" s="61">
        <v>36</v>
      </c>
      <c r="B38" s="8">
        <v>24</v>
      </c>
      <c r="C38" s="8">
        <v>48</v>
      </c>
      <c r="D38" s="7" t="s">
        <v>77</v>
      </c>
      <c r="E38" s="69" t="s">
        <v>177</v>
      </c>
      <c r="F38" s="88" t="s">
        <v>79</v>
      </c>
      <c r="G38" s="91">
        <v>4</v>
      </c>
      <c r="H38" s="70">
        <f t="shared" si="2"/>
        <v>0.03394675925925926</v>
      </c>
      <c r="I38" s="32">
        <f t="shared" si="1"/>
        <v>0.00883101851851852</v>
      </c>
      <c r="J38" s="27">
        <v>0.008310185185185186</v>
      </c>
      <c r="K38" s="13">
        <v>0.008287037037037037</v>
      </c>
      <c r="L38" s="13">
        <v>0.008564814814814815</v>
      </c>
      <c r="M38" s="15">
        <v>0.008784722222222223</v>
      </c>
      <c r="N38" s="3"/>
      <c r="O38" s="3"/>
      <c r="P38" s="3"/>
    </row>
    <row r="39" spans="1:16" ht="12.75">
      <c r="A39" s="61">
        <v>37</v>
      </c>
      <c r="B39" s="8">
        <v>22</v>
      </c>
      <c r="C39" s="8">
        <v>2</v>
      </c>
      <c r="D39" s="7" t="s">
        <v>76</v>
      </c>
      <c r="E39" s="69" t="s">
        <v>177</v>
      </c>
      <c r="F39" s="88" t="s">
        <v>129</v>
      </c>
      <c r="G39" s="91">
        <v>4</v>
      </c>
      <c r="H39" s="70">
        <f t="shared" si="2"/>
        <v>0.03412037037037037</v>
      </c>
      <c r="I39" s="32">
        <f t="shared" si="1"/>
        <v>0.00900462962962963</v>
      </c>
      <c r="J39" s="27">
        <v>0.008587962962962962</v>
      </c>
      <c r="K39" s="13">
        <v>0.008391203703703705</v>
      </c>
      <c r="L39" s="13">
        <v>0.008576388888888889</v>
      </c>
      <c r="M39" s="15">
        <v>0.008564814814814815</v>
      </c>
      <c r="N39" s="3"/>
      <c r="O39" s="3"/>
      <c r="P39" s="3"/>
    </row>
    <row r="40" spans="1:16" ht="12.75">
      <c r="A40" s="61">
        <v>38</v>
      </c>
      <c r="B40" s="8">
        <v>23</v>
      </c>
      <c r="C40" s="8">
        <v>86</v>
      </c>
      <c r="D40" s="7" t="s">
        <v>154</v>
      </c>
      <c r="E40" s="69" t="s">
        <v>177</v>
      </c>
      <c r="F40" s="88" t="s">
        <v>24</v>
      </c>
      <c r="G40" s="91">
        <v>4</v>
      </c>
      <c r="H40" s="70">
        <f t="shared" si="2"/>
        <v>0.034178240740740745</v>
      </c>
      <c r="I40" s="32">
        <f t="shared" si="1"/>
        <v>0.009062500000000005</v>
      </c>
      <c r="J40" s="27">
        <v>0.008449074074074074</v>
      </c>
      <c r="K40" s="13">
        <v>0.008715277777777778</v>
      </c>
      <c r="L40" s="13">
        <v>0.008541666666666668</v>
      </c>
      <c r="M40" s="15">
        <v>0.008472222222222221</v>
      </c>
      <c r="N40" s="3"/>
      <c r="O40" s="3"/>
      <c r="P40" s="3"/>
    </row>
    <row r="41" spans="1:16" ht="12.75">
      <c r="A41" s="61">
        <v>39</v>
      </c>
      <c r="B41" s="67">
        <v>2</v>
      </c>
      <c r="C41" s="8">
        <v>71</v>
      </c>
      <c r="D41" s="7" t="s">
        <v>15</v>
      </c>
      <c r="E41" s="71" t="s">
        <v>174</v>
      </c>
      <c r="F41" s="88" t="s">
        <v>17</v>
      </c>
      <c r="G41" s="91">
        <v>4</v>
      </c>
      <c r="H41" s="70">
        <f t="shared" si="2"/>
        <v>0.03418981481481481</v>
      </c>
      <c r="I41" s="32">
        <f t="shared" si="1"/>
        <v>0.009074074074074071</v>
      </c>
      <c r="J41" s="27">
        <v>0.007581018518518518</v>
      </c>
      <c r="K41" s="13">
        <v>0.008888888888888889</v>
      </c>
      <c r="L41" s="13">
        <v>0.008657407407407407</v>
      </c>
      <c r="M41" s="15">
        <v>0.0090625</v>
      </c>
      <c r="N41" s="3"/>
      <c r="O41" s="3"/>
      <c r="P41" s="3"/>
    </row>
    <row r="42" spans="1:16" ht="12.75">
      <c r="A42" s="61">
        <v>40</v>
      </c>
      <c r="B42" s="8">
        <v>26</v>
      </c>
      <c r="C42" s="8">
        <v>68</v>
      </c>
      <c r="D42" s="7" t="s">
        <v>81</v>
      </c>
      <c r="E42" s="69" t="s">
        <v>177</v>
      </c>
      <c r="F42" s="88" t="s">
        <v>17</v>
      </c>
      <c r="G42" s="91">
        <v>4</v>
      </c>
      <c r="H42" s="70">
        <f t="shared" si="2"/>
        <v>0.03424768518518519</v>
      </c>
      <c r="I42" s="32">
        <f t="shared" si="1"/>
        <v>0.009131944444444446</v>
      </c>
      <c r="J42" s="27">
        <v>0.00849537037037037</v>
      </c>
      <c r="K42" s="13">
        <v>0.008287037037037037</v>
      </c>
      <c r="L42" s="13">
        <v>0.008611111111111111</v>
      </c>
      <c r="M42" s="15">
        <v>0.008854166666666666</v>
      </c>
      <c r="N42" s="3"/>
      <c r="O42" s="3"/>
      <c r="P42" s="3"/>
    </row>
    <row r="43" spans="1:16" ht="12.75">
      <c r="A43" s="61">
        <v>41</v>
      </c>
      <c r="B43" s="8">
        <v>27</v>
      </c>
      <c r="C43" s="8">
        <v>47</v>
      </c>
      <c r="D43" s="7" t="s">
        <v>82</v>
      </c>
      <c r="E43" s="69" t="s">
        <v>177</v>
      </c>
      <c r="F43" s="88" t="s">
        <v>17</v>
      </c>
      <c r="G43" s="91">
        <v>4</v>
      </c>
      <c r="H43" s="70">
        <f t="shared" si="2"/>
        <v>0.03435185185185185</v>
      </c>
      <c r="I43" s="32">
        <f t="shared" si="1"/>
        <v>0.009236111111111108</v>
      </c>
      <c r="J43" s="27">
        <v>0.007951388888888888</v>
      </c>
      <c r="K43" s="13">
        <v>0.008680555555555556</v>
      </c>
      <c r="L43" s="13">
        <v>0.008923611111111111</v>
      </c>
      <c r="M43" s="15">
        <v>0.008796296296296297</v>
      </c>
      <c r="N43" s="3"/>
      <c r="O43" s="3"/>
      <c r="P43" s="3"/>
    </row>
    <row r="44" spans="1:16" ht="12.75">
      <c r="A44" s="61">
        <v>42</v>
      </c>
      <c r="B44" s="8">
        <v>28</v>
      </c>
      <c r="C44" s="8">
        <v>22</v>
      </c>
      <c r="D44" s="7" t="s">
        <v>83</v>
      </c>
      <c r="E44" s="69" t="s">
        <v>177</v>
      </c>
      <c r="F44" s="88" t="s">
        <v>24</v>
      </c>
      <c r="G44" s="91">
        <v>4</v>
      </c>
      <c r="H44" s="70">
        <f t="shared" si="2"/>
        <v>0.034513888888888886</v>
      </c>
      <c r="I44" s="32">
        <f t="shared" si="1"/>
        <v>0.009398148148148145</v>
      </c>
      <c r="J44" s="27">
        <v>0.008645833333333333</v>
      </c>
      <c r="K44" s="13">
        <v>0.00837962962962963</v>
      </c>
      <c r="L44" s="13">
        <v>0.008657407407407407</v>
      </c>
      <c r="M44" s="15">
        <v>0.008831018518518518</v>
      </c>
      <c r="N44" s="3"/>
      <c r="O44" s="3"/>
      <c r="P44" s="3"/>
    </row>
    <row r="45" spans="1:16" ht="12.75">
      <c r="A45" s="61">
        <v>43</v>
      </c>
      <c r="B45" s="8">
        <v>33</v>
      </c>
      <c r="C45" s="8">
        <v>35</v>
      </c>
      <c r="D45" s="7" t="s">
        <v>91</v>
      </c>
      <c r="E45" s="69" t="s">
        <v>177</v>
      </c>
      <c r="F45" s="88" t="s">
        <v>24</v>
      </c>
      <c r="G45" s="91">
        <v>4</v>
      </c>
      <c r="H45" s="70">
        <f t="shared" si="2"/>
        <v>0.034513888888888886</v>
      </c>
      <c r="I45" s="32">
        <f t="shared" si="1"/>
        <v>0.009398148148148145</v>
      </c>
      <c r="J45" s="27">
        <v>0.008206018518518519</v>
      </c>
      <c r="K45" s="13">
        <v>0.008229166666666666</v>
      </c>
      <c r="L45" s="13">
        <v>0.008680555555555556</v>
      </c>
      <c r="M45" s="15">
        <v>0.009398148148148149</v>
      </c>
      <c r="N45" s="3"/>
      <c r="O45" s="3"/>
      <c r="P45" s="3"/>
    </row>
    <row r="46" spans="1:16" ht="12.75">
      <c r="A46" s="61">
        <v>44</v>
      </c>
      <c r="B46" s="8">
        <v>29</v>
      </c>
      <c r="C46" s="8">
        <v>21</v>
      </c>
      <c r="D46" s="7" t="s">
        <v>85</v>
      </c>
      <c r="E46" s="69" t="s">
        <v>177</v>
      </c>
      <c r="F46" s="88" t="s">
        <v>24</v>
      </c>
      <c r="G46" s="91">
        <v>4</v>
      </c>
      <c r="H46" s="70">
        <f t="shared" si="2"/>
        <v>0.034583333333333334</v>
      </c>
      <c r="I46" s="32">
        <f t="shared" si="1"/>
        <v>0.009467592592592593</v>
      </c>
      <c r="J46" s="27">
        <v>0.00829861111111111</v>
      </c>
      <c r="K46" s="13">
        <v>0.008564814814814815</v>
      </c>
      <c r="L46" s="13">
        <v>0.00866898148148148</v>
      </c>
      <c r="M46" s="15">
        <v>0.009050925925925926</v>
      </c>
      <c r="N46" s="3"/>
      <c r="O46" s="3"/>
      <c r="P46" s="3"/>
    </row>
    <row r="47" spans="1:16" ht="12.75">
      <c r="A47" s="61">
        <v>45</v>
      </c>
      <c r="B47" s="8">
        <v>30</v>
      </c>
      <c r="C47" s="8">
        <v>33</v>
      </c>
      <c r="D47" s="7" t="s">
        <v>87</v>
      </c>
      <c r="E47" s="69" t="s">
        <v>177</v>
      </c>
      <c r="F47" s="88" t="s">
        <v>31</v>
      </c>
      <c r="G47" s="91">
        <v>4</v>
      </c>
      <c r="H47" s="70">
        <f t="shared" si="2"/>
        <v>0.034618055555555555</v>
      </c>
      <c r="I47" s="32">
        <f t="shared" si="1"/>
        <v>0.009502314814814814</v>
      </c>
      <c r="J47" s="27">
        <v>0.008796296296296297</v>
      </c>
      <c r="K47" s="13">
        <v>0.008680555555555556</v>
      </c>
      <c r="L47" s="13">
        <v>0.00837962962962963</v>
      </c>
      <c r="M47" s="15">
        <v>0.008761574074074074</v>
      </c>
      <c r="N47" s="3"/>
      <c r="O47" s="3"/>
      <c r="P47" s="3"/>
    </row>
    <row r="48" spans="1:16" ht="12.75">
      <c r="A48" s="61">
        <v>46</v>
      </c>
      <c r="B48" s="8">
        <v>31</v>
      </c>
      <c r="C48" s="8">
        <v>70</v>
      </c>
      <c r="D48" s="7" t="s">
        <v>89</v>
      </c>
      <c r="E48" s="69" t="s">
        <v>177</v>
      </c>
      <c r="F48" s="88" t="s">
        <v>24</v>
      </c>
      <c r="G48" s="91">
        <v>4</v>
      </c>
      <c r="H48" s="70">
        <f t="shared" si="2"/>
        <v>0.034687499999999996</v>
      </c>
      <c r="I48" s="32">
        <f t="shared" si="1"/>
        <v>0.009571759259259256</v>
      </c>
      <c r="J48" s="27">
        <v>0.008148148148148147</v>
      </c>
      <c r="K48" s="13">
        <v>0.008530092592592593</v>
      </c>
      <c r="L48" s="13">
        <v>0.008912037037037038</v>
      </c>
      <c r="M48" s="15">
        <v>0.009097222222222222</v>
      </c>
      <c r="N48" s="3"/>
      <c r="O48" s="3"/>
      <c r="P48" s="3"/>
    </row>
    <row r="49" spans="1:16" ht="12.75">
      <c r="A49" s="61">
        <v>47</v>
      </c>
      <c r="B49" s="8">
        <v>25</v>
      </c>
      <c r="C49" s="8">
        <v>80</v>
      </c>
      <c r="D49" s="7" t="s">
        <v>80</v>
      </c>
      <c r="E49" s="69" t="s">
        <v>177</v>
      </c>
      <c r="F49" s="88" t="s">
        <v>24</v>
      </c>
      <c r="G49" s="91">
        <v>4</v>
      </c>
      <c r="H49" s="70">
        <f t="shared" si="2"/>
        <v>0.03480324074074074</v>
      </c>
      <c r="I49" s="32">
        <f t="shared" si="1"/>
        <v>0.009687499999999998</v>
      </c>
      <c r="J49" s="27">
        <v>0.008263888888888888</v>
      </c>
      <c r="K49" s="13">
        <v>0.008935185185185187</v>
      </c>
      <c r="L49" s="13">
        <v>0.008796296296296297</v>
      </c>
      <c r="M49" s="15">
        <v>0.00880787037037037</v>
      </c>
      <c r="N49" s="3"/>
      <c r="O49" s="3"/>
      <c r="P49" s="3"/>
    </row>
    <row r="50" spans="1:16" ht="12.75">
      <c r="A50" s="61">
        <v>48</v>
      </c>
      <c r="B50" s="67">
        <v>3</v>
      </c>
      <c r="C50" s="8">
        <v>59</v>
      </c>
      <c r="D50" s="7" t="s">
        <v>18</v>
      </c>
      <c r="E50" s="71" t="s">
        <v>174</v>
      </c>
      <c r="F50" s="88" t="s">
        <v>17</v>
      </c>
      <c r="G50" s="91">
        <v>4</v>
      </c>
      <c r="H50" s="70">
        <f t="shared" si="2"/>
        <v>0.03518518518518519</v>
      </c>
      <c r="I50" s="32">
        <f t="shared" si="1"/>
        <v>0.010069444444444447</v>
      </c>
      <c r="J50" s="27">
        <v>0.00849537037037037</v>
      </c>
      <c r="K50" s="13">
        <v>0.00863425925925926</v>
      </c>
      <c r="L50" s="13">
        <v>0.008993055555555554</v>
      </c>
      <c r="M50" s="15">
        <v>0.0090625</v>
      </c>
      <c r="N50" s="3"/>
      <c r="O50" s="3"/>
      <c r="P50" s="3"/>
    </row>
    <row r="51" spans="1:16" ht="12.75">
      <c r="A51" s="61">
        <v>49</v>
      </c>
      <c r="B51" s="8">
        <v>32</v>
      </c>
      <c r="C51" s="8">
        <v>41</v>
      </c>
      <c r="D51" s="7" t="s">
        <v>90</v>
      </c>
      <c r="E51" s="69" t="s">
        <v>177</v>
      </c>
      <c r="F51" s="88" t="s">
        <v>129</v>
      </c>
      <c r="G51" s="91">
        <v>4</v>
      </c>
      <c r="H51" s="70">
        <f t="shared" si="2"/>
        <v>0.03543981481481482</v>
      </c>
      <c r="I51" s="32">
        <f t="shared" si="1"/>
        <v>0.01032407407407408</v>
      </c>
      <c r="J51" s="27">
        <v>0.008333333333333333</v>
      </c>
      <c r="K51" s="13">
        <v>0.008854166666666666</v>
      </c>
      <c r="L51" s="13">
        <v>0.009212962962962963</v>
      </c>
      <c r="M51" s="15">
        <v>0.009039351851851852</v>
      </c>
      <c r="N51" s="3"/>
      <c r="O51" s="3"/>
      <c r="P51" s="3"/>
    </row>
    <row r="52" spans="1:16" ht="12.75">
      <c r="A52" s="61">
        <v>50</v>
      </c>
      <c r="B52" s="8">
        <v>34</v>
      </c>
      <c r="C52" s="8">
        <v>38</v>
      </c>
      <c r="D52" s="7" t="s">
        <v>164</v>
      </c>
      <c r="E52" s="69" t="s">
        <v>177</v>
      </c>
      <c r="F52" s="88" t="s">
        <v>24</v>
      </c>
      <c r="G52" s="91">
        <v>4</v>
      </c>
      <c r="H52" s="70">
        <f t="shared" si="2"/>
        <v>0.035625</v>
      </c>
      <c r="I52" s="32">
        <f t="shared" si="1"/>
        <v>0.010509259259259256</v>
      </c>
      <c r="J52" s="27">
        <v>0.008518518518518519</v>
      </c>
      <c r="K52" s="13">
        <v>0.009340277777777777</v>
      </c>
      <c r="L52" s="13">
        <v>0.008784722222222223</v>
      </c>
      <c r="M52" s="15">
        <v>0.008981481481481481</v>
      </c>
      <c r="N52" s="3"/>
      <c r="O52" s="3"/>
      <c r="P52" s="3"/>
    </row>
    <row r="53" spans="1:16" ht="12.75">
      <c r="A53" s="61">
        <v>51</v>
      </c>
      <c r="B53" s="8">
        <v>35</v>
      </c>
      <c r="C53" s="8">
        <v>28</v>
      </c>
      <c r="D53" s="7" t="s">
        <v>94</v>
      </c>
      <c r="E53" s="69" t="s">
        <v>177</v>
      </c>
      <c r="F53" s="88" t="s">
        <v>96</v>
      </c>
      <c r="G53" s="91">
        <v>4</v>
      </c>
      <c r="H53" s="70">
        <f t="shared" si="2"/>
        <v>0.03568287037037037</v>
      </c>
      <c r="I53" s="32">
        <f t="shared" si="1"/>
        <v>0.010567129629629631</v>
      </c>
      <c r="J53" s="27">
        <v>0.009016203703703703</v>
      </c>
      <c r="K53" s="13">
        <v>0.009131944444444444</v>
      </c>
      <c r="L53" s="13">
        <v>0.008819444444444444</v>
      </c>
      <c r="M53" s="15">
        <v>0.008715277777777778</v>
      </c>
      <c r="N53" s="3"/>
      <c r="O53" s="3"/>
      <c r="P53" s="3"/>
    </row>
    <row r="54" spans="1:16" ht="12.75">
      <c r="A54" s="61">
        <v>52</v>
      </c>
      <c r="B54" s="8">
        <v>36</v>
      </c>
      <c r="C54" s="8">
        <v>18</v>
      </c>
      <c r="D54" s="7" t="s">
        <v>97</v>
      </c>
      <c r="E54" s="69" t="s">
        <v>177</v>
      </c>
      <c r="F54" s="88" t="s">
        <v>129</v>
      </c>
      <c r="G54" s="91">
        <v>4</v>
      </c>
      <c r="H54" s="70">
        <f t="shared" si="2"/>
        <v>0.035787037037037034</v>
      </c>
      <c r="I54" s="32">
        <f t="shared" si="1"/>
        <v>0.010671296296296293</v>
      </c>
      <c r="J54" s="27">
        <v>0.008969907407407407</v>
      </c>
      <c r="K54" s="13">
        <v>0.008622685185185185</v>
      </c>
      <c r="L54" s="13">
        <v>0.009131944444444444</v>
      </c>
      <c r="M54" s="15">
        <v>0.0090625</v>
      </c>
      <c r="N54" s="3"/>
      <c r="O54" s="3"/>
      <c r="P54" s="3"/>
    </row>
    <row r="55" spans="1:16" ht="12.75">
      <c r="A55" s="61">
        <v>53</v>
      </c>
      <c r="B55" s="8">
        <v>37</v>
      </c>
      <c r="C55" s="8">
        <v>3</v>
      </c>
      <c r="D55" s="7" t="s">
        <v>98</v>
      </c>
      <c r="E55" s="69" t="s">
        <v>177</v>
      </c>
      <c r="F55" s="88" t="s">
        <v>24</v>
      </c>
      <c r="G55" s="91">
        <v>4</v>
      </c>
      <c r="H55" s="70">
        <f t="shared" si="2"/>
        <v>0.03621527777777778</v>
      </c>
      <c r="I55" s="32">
        <f t="shared" si="1"/>
        <v>0.011099537037037036</v>
      </c>
      <c r="J55" s="27">
        <v>0.008831018518518518</v>
      </c>
      <c r="K55" s="13">
        <v>0.008923611111111111</v>
      </c>
      <c r="L55" s="13">
        <v>0.009293981481481481</v>
      </c>
      <c r="M55" s="15">
        <v>0.009166666666666667</v>
      </c>
      <c r="N55" s="3"/>
      <c r="O55" s="3"/>
      <c r="P55" s="3"/>
    </row>
    <row r="56" spans="1:16" ht="12.75">
      <c r="A56" s="61">
        <v>54</v>
      </c>
      <c r="B56" s="8">
        <v>4</v>
      </c>
      <c r="C56" s="8">
        <v>9</v>
      </c>
      <c r="D56" s="7" t="s">
        <v>19</v>
      </c>
      <c r="E56" s="71" t="s">
        <v>174</v>
      </c>
      <c r="F56" s="88" t="s">
        <v>129</v>
      </c>
      <c r="G56" s="91">
        <v>4</v>
      </c>
      <c r="H56" s="70">
        <f t="shared" si="2"/>
        <v>0.036620370370370366</v>
      </c>
      <c r="I56" s="32">
        <f t="shared" si="1"/>
        <v>0.011504629629629625</v>
      </c>
      <c r="J56" s="27">
        <v>0.008576388888888889</v>
      </c>
      <c r="K56" s="13">
        <v>0.009143518518518518</v>
      </c>
      <c r="L56" s="13">
        <v>0.009282407407407408</v>
      </c>
      <c r="M56" s="15">
        <v>0.009618055555555555</v>
      </c>
      <c r="N56" s="3"/>
      <c r="O56" s="3"/>
      <c r="P56" s="3"/>
    </row>
    <row r="57" spans="1:16" ht="12.75">
      <c r="A57" s="61">
        <v>55</v>
      </c>
      <c r="B57" s="8">
        <v>38</v>
      </c>
      <c r="C57" s="8">
        <v>53</v>
      </c>
      <c r="D57" s="7" t="s">
        <v>99</v>
      </c>
      <c r="E57" s="69" t="s">
        <v>177</v>
      </c>
      <c r="F57" s="88" t="s">
        <v>17</v>
      </c>
      <c r="G57" s="91">
        <v>4</v>
      </c>
      <c r="H57" s="70">
        <f t="shared" si="2"/>
        <v>0.036655092592592586</v>
      </c>
      <c r="I57" s="32">
        <f t="shared" si="1"/>
        <v>0.011539351851851846</v>
      </c>
      <c r="J57" s="27">
        <v>0.008761574074074074</v>
      </c>
      <c r="K57" s="13">
        <v>0.009293981481481481</v>
      </c>
      <c r="L57" s="13">
        <v>0.009131944444444444</v>
      </c>
      <c r="M57" s="15">
        <v>0.009467592592592592</v>
      </c>
      <c r="N57" s="3"/>
      <c r="O57" s="3"/>
      <c r="P57" s="3"/>
    </row>
    <row r="58" spans="1:16" ht="12.75">
      <c r="A58" s="61">
        <v>56</v>
      </c>
      <c r="B58" s="8">
        <v>39</v>
      </c>
      <c r="C58" s="8">
        <v>15</v>
      </c>
      <c r="D58" s="7" t="s">
        <v>100</v>
      </c>
      <c r="E58" s="69" t="s">
        <v>177</v>
      </c>
      <c r="F58" s="88" t="s">
        <v>145</v>
      </c>
      <c r="G58" s="91">
        <v>4</v>
      </c>
      <c r="H58" s="70">
        <f t="shared" si="2"/>
        <v>0.03674768518518519</v>
      </c>
      <c r="I58" s="32">
        <f t="shared" si="1"/>
        <v>0.011631944444444448</v>
      </c>
      <c r="J58" s="27">
        <v>0.008784722222222223</v>
      </c>
      <c r="K58" s="13">
        <v>0.00900462962962963</v>
      </c>
      <c r="L58" s="13">
        <v>0.009363425925925926</v>
      </c>
      <c r="M58" s="15">
        <v>0.009594907407407408</v>
      </c>
      <c r="N58" s="3"/>
      <c r="O58" s="3"/>
      <c r="P58" s="3"/>
    </row>
    <row r="59" spans="1:16" ht="12.75">
      <c r="A59" s="61">
        <v>57</v>
      </c>
      <c r="B59" s="8">
        <v>40</v>
      </c>
      <c r="C59" s="8">
        <v>63</v>
      </c>
      <c r="D59" s="7" t="s">
        <v>101</v>
      </c>
      <c r="E59" s="69" t="s">
        <v>177</v>
      </c>
      <c r="F59" s="88" t="s">
        <v>24</v>
      </c>
      <c r="G59" s="91">
        <v>4</v>
      </c>
      <c r="H59" s="70">
        <f t="shared" si="2"/>
        <v>0.0372337962962963</v>
      </c>
      <c r="I59" s="32">
        <f t="shared" si="1"/>
        <v>0.012118055555555559</v>
      </c>
      <c r="J59" s="27">
        <v>0.00900462962962963</v>
      </c>
      <c r="K59" s="13">
        <v>0.009270833333333334</v>
      </c>
      <c r="L59" s="13">
        <v>0.009386574074074075</v>
      </c>
      <c r="M59" s="15">
        <v>0.009571759259259259</v>
      </c>
      <c r="N59" s="3"/>
      <c r="O59" s="3"/>
      <c r="P59" s="3"/>
    </row>
    <row r="60" spans="1:16" ht="12.75">
      <c r="A60" s="61">
        <v>58</v>
      </c>
      <c r="B60" s="8">
        <v>41</v>
      </c>
      <c r="C60" s="8">
        <v>62</v>
      </c>
      <c r="D60" s="7" t="s">
        <v>103</v>
      </c>
      <c r="E60" s="69" t="s">
        <v>177</v>
      </c>
      <c r="F60" s="88" t="s">
        <v>24</v>
      </c>
      <c r="G60" s="91">
        <v>4</v>
      </c>
      <c r="H60" s="70">
        <f t="shared" si="2"/>
        <v>0.03760416666666667</v>
      </c>
      <c r="I60" s="32">
        <f t="shared" si="1"/>
        <v>0.012488425925925927</v>
      </c>
      <c r="J60" s="27">
        <v>0.008958333333333334</v>
      </c>
      <c r="K60" s="13">
        <v>0.009155092592592593</v>
      </c>
      <c r="L60" s="13">
        <v>0.009571759259259259</v>
      </c>
      <c r="M60" s="15">
        <v>0.009918981481481482</v>
      </c>
      <c r="N60" s="3"/>
      <c r="O60" s="3"/>
      <c r="P60" s="3"/>
    </row>
    <row r="61" spans="1:16" ht="12.75">
      <c r="A61" s="61">
        <v>59</v>
      </c>
      <c r="B61" s="8">
        <v>42</v>
      </c>
      <c r="C61" s="8">
        <v>81</v>
      </c>
      <c r="D61" s="7" t="s">
        <v>104</v>
      </c>
      <c r="E61" s="69" t="s">
        <v>177</v>
      </c>
      <c r="F61" s="88" t="s">
        <v>24</v>
      </c>
      <c r="G61" s="91">
        <v>4</v>
      </c>
      <c r="H61" s="70">
        <f t="shared" si="2"/>
        <v>0.03792824074074074</v>
      </c>
      <c r="I61" s="32">
        <f t="shared" si="1"/>
        <v>0.012812500000000001</v>
      </c>
      <c r="J61" s="27">
        <v>0.008865740740740742</v>
      </c>
      <c r="K61" s="13">
        <v>0.009386574074074075</v>
      </c>
      <c r="L61" s="13">
        <v>0.009768518518518518</v>
      </c>
      <c r="M61" s="15">
        <v>0.009907407407407408</v>
      </c>
      <c r="N61" s="3"/>
      <c r="O61" s="3"/>
      <c r="P61" s="3"/>
    </row>
    <row r="62" spans="1:16" ht="12.75">
      <c r="A62" s="61">
        <v>60</v>
      </c>
      <c r="B62" s="8">
        <v>43</v>
      </c>
      <c r="C62" s="8">
        <v>20</v>
      </c>
      <c r="D62" s="7" t="s">
        <v>105</v>
      </c>
      <c r="E62" s="69" t="s">
        <v>177</v>
      </c>
      <c r="F62" s="88" t="s">
        <v>24</v>
      </c>
      <c r="G62" s="91">
        <v>4</v>
      </c>
      <c r="H62" s="70">
        <f t="shared" si="2"/>
        <v>0.038877314814814816</v>
      </c>
      <c r="I62" s="32">
        <f t="shared" si="1"/>
        <v>0.013761574074074075</v>
      </c>
      <c r="J62" s="27">
        <v>0.008935185185185187</v>
      </c>
      <c r="K62" s="13">
        <v>0.009722222222222222</v>
      </c>
      <c r="L62" s="13">
        <v>0.009895833333333333</v>
      </c>
      <c r="M62" s="15">
        <v>0.010324074074074074</v>
      </c>
      <c r="N62" s="3"/>
      <c r="O62" s="3"/>
      <c r="P62" s="3"/>
    </row>
    <row r="63" spans="1:16" ht="12.75">
      <c r="A63" s="61">
        <v>61</v>
      </c>
      <c r="B63" s="8">
        <v>44</v>
      </c>
      <c r="C63" s="8">
        <v>26</v>
      </c>
      <c r="D63" s="7" t="s">
        <v>106</v>
      </c>
      <c r="E63" s="69" t="s">
        <v>177</v>
      </c>
      <c r="F63" s="88" t="s">
        <v>24</v>
      </c>
      <c r="G63" s="91">
        <v>4</v>
      </c>
      <c r="H63" s="70">
        <f t="shared" si="2"/>
        <v>0.04043981481481482</v>
      </c>
      <c r="I63" s="32">
        <f t="shared" si="1"/>
        <v>0.015324074074074077</v>
      </c>
      <c r="J63" s="27">
        <v>0.01025462962962963</v>
      </c>
      <c r="K63" s="13">
        <v>0.009895833333333333</v>
      </c>
      <c r="L63" s="13">
        <v>0.009988425925925927</v>
      </c>
      <c r="M63" s="15">
        <v>0.010300925925925927</v>
      </c>
      <c r="N63" s="3"/>
      <c r="O63" s="3"/>
      <c r="P63" s="3"/>
    </row>
    <row r="64" spans="1:16" ht="12.75">
      <c r="A64" s="61">
        <v>62</v>
      </c>
      <c r="B64" s="8">
        <v>45</v>
      </c>
      <c r="C64" s="8">
        <v>44</v>
      </c>
      <c r="D64" s="7" t="s">
        <v>107</v>
      </c>
      <c r="E64" s="69" t="s">
        <v>177</v>
      </c>
      <c r="F64" s="88" t="s">
        <v>24</v>
      </c>
      <c r="G64" s="91">
        <v>4</v>
      </c>
      <c r="H64" s="70">
        <f t="shared" si="2"/>
        <v>0.04090277777777778</v>
      </c>
      <c r="I64" s="32">
        <f t="shared" si="1"/>
        <v>0.01578703703703704</v>
      </c>
      <c r="J64" s="27">
        <v>0.00962962962962963</v>
      </c>
      <c r="K64" s="13">
        <v>0.010335648148148148</v>
      </c>
      <c r="L64" s="13">
        <v>0.010462962962962964</v>
      </c>
      <c r="M64" s="15">
        <v>0.010474537037037037</v>
      </c>
      <c r="N64" s="3"/>
      <c r="O64" s="3"/>
      <c r="P64" s="3"/>
    </row>
    <row r="65" spans="1:16" ht="12.75">
      <c r="A65" s="61">
        <v>63</v>
      </c>
      <c r="B65" s="8">
        <v>46</v>
      </c>
      <c r="C65" s="8">
        <v>67</v>
      </c>
      <c r="D65" s="7" t="s">
        <v>108</v>
      </c>
      <c r="E65" s="69" t="s">
        <v>177</v>
      </c>
      <c r="F65" s="88" t="s">
        <v>24</v>
      </c>
      <c r="G65" s="91">
        <v>4</v>
      </c>
      <c r="H65" s="70">
        <f t="shared" si="2"/>
        <v>0.0415625</v>
      </c>
      <c r="I65" s="32">
        <f t="shared" si="1"/>
        <v>0.01644675925925926</v>
      </c>
      <c r="J65" s="27">
        <v>0.009884259259259258</v>
      </c>
      <c r="K65" s="13">
        <v>0.010347222222222223</v>
      </c>
      <c r="L65" s="13">
        <v>0.010127314814814815</v>
      </c>
      <c r="M65" s="15">
        <v>0.011203703703703704</v>
      </c>
      <c r="N65" s="3"/>
      <c r="O65" s="3"/>
      <c r="P65" s="3"/>
    </row>
    <row r="66" spans="1:16" ht="12.75">
      <c r="A66" s="61">
        <v>64</v>
      </c>
      <c r="B66" s="8">
        <v>5</v>
      </c>
      <c r="C66" s="8">
        <v>4</v>
      </c>
      <c r="D66" s="7" t="s">
        <v>20</v>
      </c>
      <c r="E66" s="71" t="s">
        <v>174</v>
      </c>
      <c r="F66" s="88" t="s">
        <v>24</v>
      </c>
      <c r="G66" s="91">
        <v>4</v>
      </c>
      <c r="H66" s="93">
        <f t="shared" si="2"/>
        <v>0.04175925925925926</v>
      </c>
      <c r="I66" s="32">
        <f t="shared" si="1"/>
        <v>0.01664351851851852</v>
      </c>
      <c r="J66" s="27">
        <v>0.009849537037037037</v>
      </c>
      <c r="K66" s="13">
        <v>0.01042824074074074</v>
      </c>
      <c r="L66" s="13">
        <v>0.010520833333333333</v>
      </c>
      <c r="M66" s="15">
        <v>0.010960648148148148</v>
      </c>
      <c r="N66" s="3"/>
      <c r="O66" s="3"/>
      <c r="P66" s="3"/>
    </row>
    <row r="67" spans="1:16" ht="12.75">
      <c r="A67" s="61">
        <v>65</v>
      </c>
      <c r="B67" s="8">
        <v>47</v>
      </c>
      <c r="C67" s="8">
        <v>31</v>
      </c>
      <c r="D67" s="7" t="s">
        <v>109</v>
      </c>
      <c r="E67" s="69" t="s">
        <v>177</v>
      </c>
      <c r="F67" s="88" t="s">
        <v>24</v>
      </c>
      <c r="G67" s="91">
        <v>4</v>
      </c>
      <c r="H67" s="93">
        <f t="shared" si="2"/>
        <v>0.04228009259259259</v>
      </c>
      <c r="I67" s="32">
        <f t="shared" si="1"/>
        <v>0.01716435185185185</v>
      </c>
      <c r="J67" s="27">
        <v>0.010324074074074074</v>
      </c>
      <c r="K67" s="13">
        <v>0.009988425925925927</v>
      </c>
      <c r="L67" s="13">
        <v>0.010127314814814815</v>
      </c>
      <c r="M67" s="15">
        <v>0.011840277777777778</v>
      </c>
      <c r="N67" s="3"/>
      <c r="O67" s="3"/>
      <c r="P67" s="3"/>
    </row>
    <row r="68" spans="1:16" ht="12.75">
      <c r="A68" s="61">
        <v>66</v>
      </c>
      <c r="B68" s="8">
        <v>48</v>
      </c>
      <c r="C68" s="8">
        <v>85</v>
      </c>
      <c r="D68" s="7" t="s">
        <v>110</v>
      </c>
      <c r="E68" s="69" t="s">
        <v>177</v>
      </c>
      <c r="F68" s="88" t="s">
        <v>24</v>
      </c>
      <c r="G68" s="91">
        <v>4</v>
      </c>
      <c r="H68" s="93">
        <f t="shared" si="2"/>
        <v>0.0434375</v>
      </c>
      <c r="I68" s="32">
        <f t="shared" si="1"/>
        <v>0.018321759259259256</v>
      </c>
      <c r="J68" s="27">
        <v>0.01064814814814815</v>
      </c>
      <c r="K68" s="13">
        <v>0.010590277777777777</v>
      </c>
      <c r="L68" s="13">
        <v>0.011180555555555556</v>
      </c>
      <c r="M68" s="15">
        <v>0.011018518518518518</v>
      </c>
      <c r="N68" s="3"/>
      <c r="O68" s="3"/>
      <c r="P68" s="3"/>
    </row>
    <row r="69" spans="1:16" ht="12.75">
      <c r="A69" s="61">
        <v>67</v>
      </c>
      <c r="B69" s="8">
        <v>6</v>
      </c>
      <c r="C69" s="8">
        <v>60</v>
      </c>
      <c r="D69" s="7" t="s">
        <v>21</v>
      </c>
      <c r="E69" s="71" t="s">
        <v>174</v>
      </c>
      <c r="F69" s="88" t="s">
        <v>56</v>
      </c>
      <c r="G69" s="91">
        <v>4</v>
      </c>
      <c r="H69" s="93">
        <f t="shared" si="2"/>
        <v>0.04373842592592593</v>
      </c>
      <c r="I69" s="32">
        <f>H69-$H$3</f>
        <v>0.01862268518518519</v>
      </c>
      <c r="J69" s="27">
        <v>0.01019675925925926</v>
      </c>
      <c r="K69" s="13">
        <v>0.010462962962962964</v>
      </c>
      <c r="L69" s="13">
        <v>0.011319444444444444</v>
      </c>
      <c r="M69" s="15">
        <v>0.01175925925925926</v>
      </c>
      <c r="N69" s="3"/>
      <c r="O69" s="3"/>
      <c r="P69" s="3"/>
    </row>
    <row r="70" spans="1:16" ht="12.75">
      <c r="A70" s="61">
        <v>68</v>
      </c>
      <c r="B70" s="8">
        <v>49</v>
      </c>
      <c r="C70" s="8">
        <v>54</v>
      </c>
      <c r="D70" s="7" t="s">
        <v>111</v>
      </c>
      <c r="E70" s="69" t="s">
        <v>177</v>
      </c>
      <c r="F70" s="88" t="s">
        <v>17</v>
      </c>
      <c r="G70" s="91">
        <v>4</v>
      </c>
      <c r="H70" s="93">
        <f t="shared" si="2"/>
        <v>0.04493055555555556</v>
      </c>
      <c r="I70" s="32">
        <f>H70-$H$3</f>
        <v>0.019814814814814816</v>
      </c>
      <c r="J70" s="27">
        <v>0.009849537037037037</v>
      </c>
      <c r="K70" s="13">
        <v>0.011331018518518518</v>
      </c>
      <c r="L70" s="13">
        <v>0.011805555555555555</v>
      </c>
      <c r="M70" s="15">
        <v>0.011944444444444445</v>
      </c>
      <c r="N70" s="3"/>
      <c r="O70" s="3"/>
      <c r="P70" s="3"/>
    </row>
    <row r="71" spans="1:16" ht="13.5" thickBot="1">
      <c r="A71" s="16">
        <v>69</v>
      </c>
      <c r="B71" s="17">
        <v>50</v>
      </c>
      <c r="C71" s="17">
        <v>39</v>
      </c>
      <c r="D71" s="18" t="s">
        <v>112</v>
      </c>
      <c r="E71" s="85" t="s">
        <v>177</v>
      </c>
      <c r="F71" s="89" t="s">
        <v>24</v>
      </c>
      <c r="G71" s="92">
        <v>4</v>
      </c>
      <c r="H71" s="94">
        <f t="shared" si="2"/>
        <v>0.04805555555555555</v>
      </c>
      <c r="I71" s="34">
        <f>H71-$H$3</f>
        <v>0.022939814814814812</v>
      </c>
      <c r="J71" s="29">
        <v>0.010671296296296297</v>
      </c>
      <c r="K71" s="19">
        <v>0.011435185185185185</v>
      </c>
      <c r="L71" s="19">
        <v>0.012210648148148146</v>
      </c>
      <c r="M71" s="62">
        <v>0.013738425925925926</v>
      </c>
      <c r="N71" s="3"/>
      <c r="O71" s="3"/>
      <c r="P71" s="3"/>
    </row>
    <row r="72" spans="14:16" ht="12.75">
      <c r="N72" s="3"/>
      <c r="O72" s="3"/>
      <c r="P72" s="3"/>
    </row>
    <row r="73" spans="14:16" ht="12.75">
      <c r="N73" s="3"/>
      <c r="O73" s="3"/>
      <c r="P73" s="3"/>
    </row>
    <row r="74" spans="14:16" ht="12.75">
      <c r="N74" s="3"/>
      <c r="O74" s="3"/>
      <c r="P74" s="3"/>
    </row>
    <row r="75" spans="14:16" ht="12.75">
      <c r="N75" s="3"/>
      <c r="O75" s="3"/>
      <c r="P75" s="3"/>
    </row>
    <row r="76" spans="14:16" ht="12.75">
      <c r="N76" s="3"/>
      <c r="O76" s="3"/>
      <c r="P76" s="3"/>
    </row>
    <row r="77" spans="14:16" ht="12.75">
      <c r="N77" s="3"/>
      <c r="O77" s="3"/>
      <c r="P77" s="3"/>
    </row>
    <row r="78" spans="14:16" ht="12.75">
      <c r="N78" s="3"/>
      <c r="O78" s="3"/>
      <c r="P78" s="3"/>
    </row>
    <row r="79" spans="14:16" ht="12.75">
      <c r="N79" s="3"/>
      <c r="O79" s="3"/>
      <c r="P79" s="3"/>
    </row>
    <row r="80" spans="14:16" ht="12.75">
      <c r="N80" s="3"/>
      <c r="O80" s="3"/>
      <c r="P80" s="3"/>
    </row>
    <row r="81" spans="14:16" ht="12.75">
      <c r="N81" s="3"/>
      <c r="O81" s="3"/>
      <c r="P81" s="3"/>
    </row>
    <row r="82" spans="14:16" ht="12.75">
      <c r="N82" s="3"/>
      <c r="O82" s="3"/>
      <c r="P82" s="3"/>
    </row>
    <row r="83" spans="14:16" ht="12.75">
      <c r="N83" s="3"/>
      <c r="O83" s="3"/>
      <c r="P83" s="3"/>
    </row>
    <row r="84" spans="14:16" ht="12.75">
      <c r="N84" s="3"/>
      <c r="O84" s="3"/>
      <c r="P84" s="3"/>
    </row>
    <row r="85" spans="14:16" ht="12.75">
      <c r="N85" s="3"/>
      <c r="O85" s="3"/>
      <c r="P85" s="3"/>
    </row>
    <row r="86" spans="14:16" ht="12.75">
      <c r="N86" s="3"/>
      <c r="O86" s="3"/>
      <c r="P86" s="3"/>
    </row>
    <row r="87" spans="14:16" ht="12.75">
      <c r="N87" s="3"/>
      <c r="O87" s="3"/>
      <c r="P87" s="3"/>
    </row>
    <row r="88" spans="14:16" ht="12.75">
      <c r="N88" s="3"/>
      <c r="O88" s="3"/>
      <c r="P88" s="3"/>
    </row>
    <row r="89" spans="14:16" ht="12.75">
      <c r="N89" s="3"/>
      <c r="O89" s="3"/>
      <c r="P89" s="3"/>
    </row>
    <row r="90" spans="14:16" ht="12.75">
      <c r="N90" s="3"/>
      <c r="O90" s="3"/>
      <c r="P90" s="3"/>
    </row>
    <row r="91" spans="14:16" ht="12.75">
      <c r="N91" s="3"/>
      <c r="O91" s="3"/>
      <c r="P91" s="3"/>
    </row>
    <row r="92" spans="14:16" ht="12.75">
      <c r="N92" s="3"/>
      <c r="O92" s="3"/>
      <c r="P92" s="3"/>
    </row>
    <row r="93" spans="14:16" ht="12.75">
      <c r="N93" s="3"/>
      <c r="O93" s="3"/>
      <c r="P93" s="3"/>
    </row>
    <row r="94" spans="14:16" ht="12.75">
      <c r="N94" s="3"/>
      <c r="O94" s="3"/>
      <c r="P94" s="3"/>
    </row>
    <row r="95" spans="14:16" ht="12.75">
      <c r="N95" s="3"/>
      <c r="O95" s="3"/>
      <c r="P95" s="3"/>
    </row>
    <row r="96" spans="14:16" ht="12.75">
      <c r="N96" s="3"/>
      <c r="O96" s="3"/>
      <c r="P96" s="3"/>
    </row>
    <row r="97" spans="14:16" ht="12.75">
      <c r="N97" s="3"/>
      <c r="O97" s="3"/>
      <c r="P97" s="3"/>
    </row>
    <row r="98" spans="14:16" ht="12.75">
      <c r="N98" s="3"/>
      <c r="O98" s="3"/>
      <c r="P98" s="3"/>
    </row>
    <row r="99" spans="14:16" ht="12.75">
      <c r="N99" s="3"/>
      <c r="O99" s="3"/>
      <c r="P99" s="3"/>
    </row>
    <row r="100" spans="14:16" ht="12.75">
      <c r="N100" s="3"/>
      <c r="O100" s="3"/>
      <c r="P100" s="3"/>
    </row>
    <row r="101" spans="14:16" ht="12.75">
      <c r="N101" s="3"/>
      <c r="O101" s="3"/>
      <c r="P101" s="3"/>
    </row>
    <row r="102" spans="14:16" ht="12.75">
      <c r="N102" s="3"/>
      <c r="O102" s="3"/>
      <c r="P102" s="3"/>
    </row>
    <row r="103" spans="14:16" ht="12.75">
      <c r="N103" s="3"/>
      <c r="O103" s="3"/>
      <c r="P103" s="3"/>
    </row>
    <row r="104" spans="14:16" ht="12.75">
      <c r="N104" s="3"/>
      <c r="O104" s="3"/>
      <c r="P104" s="3"/>
    </row>
    <row r="105" spans="14:16" ht="12.75">
      <c r="N105" s="3"/>
      <c r="O105" s="3"/>
      <c r="P105" s="3"/>
    </row>
    <row r="106" spans="14:16" ht="12.75">
      <c r="N106" s="3"/>
      <c r="O106" s="3"/>
      <c r="P106" s="3"/>
    </row>
    <row r="107" spans="14:16" ht="12.75">
      <c r="N107" s="3"/>
      <c r="O107" s="3"/>
      <c r="P107" s="3"/>
    </row>
    <row r="108" spans="14:16" ht="12.75">
      <c r="N108" s="3"/>
      <c r="O108" s="3"/>
      <c r="P108" s="3"/>
    </row>
    <row r="109" spans="14:16" ht="12.75">
      <c r="N109" s="3"/>
      <c r="O109" s="3"/>
      <c r="P109" s="3"/>
    </row>
    <row r="110" spans="14:16" ht="12.75">
      <c r="N110" s="3"/>
      <c r="O110" s="3"/>
      <c r="P110" s="3"/>
    </row>
    <row r="111" spans="14:16" ht="12.75">
      <c r="N111" s="3"/>
      <c r="O111" s="3"/>
      <c r="P111" s="3"/>
    </row>
    <row r="112" spans="14:16" ht="12.75">
      <c r="N112" s="3"/>
      <c r="O112" s="3"/>
      <c r="P112" s="3"/>
    </row>
    <row r="113" spans="14:16" ht="12.75">
      <c r="N113" s="3"/>
      <c r="O113" s="3"/>
      <c r="P113" s="3"/>
    </row>
    <row r="114" spans="14:16" ht="12.75">
      <c r="N114" s="3"/>
      <c r="O114" s="3"/>
      <c r="P114" s="3"/>
    </row>
    <row r="115" spans="14:16" ht="12.75">
      <c r="N115" s="3"/>
      <c r="O115" s="3"/>
      <c r="P115" s="3"/>
    </row>
    <row r="116" spans="14:16" ht="12.75">
      <c r="N116" s="3"/>
      <c r="O116" s="3"/>
      <c r="P116" s="3"/>
    </row>
    <row r="117" spans="14:16" ht="12.75">
      <c r="N117" s="3"/>
      <c r="O117" s="3"/>
      <c r="P117" s="3"/>
    </row>
    <row r="118" spans="14:16" ht="12.75">
      <c r="N118" s="3"/>
      <c r="O118" s="3"/>
      <c r="P118" s="3"/>
    </row>
    <row r="119" spans="14:16" ht="12.75">
      <c r="N119" s="3"/>
      <c r="O119" s="3"/>
      <c r="P119" s="3"/>
    </row>
    <row r="120" spans="14:16" ht="12.75">
      <c r="N120" s="3"/>
      <c r="O120" s="3"/>
      <c r="P120" s="3"/>
    </row>
    <row r="121" spans="14:16" ht="12.75">
      <c r="N121" s="3"/>
      <c r="O121" s="3"/>
      <c r="P121" s="3"/>
    </row>
    <row r="122" spans="14:16" ht="12.75">
      <c r="N122" s="3"/>
      <c r="O122" s="3"/>
      <c r="P122" s="3"/>
    </row>
    <row r="123" spans="14:16" ht="12.75">
      <c r="N123" s="3"/>
      <c r="O123" s="3"/>
      <c r="P123" s="3"/>
    </row>
    <row r="124" spans="14:16" ht="12.75">
      <c r="N124" s="3"/>
      <c r="O124" s="3"/>
      <c r="P124" s="3"/>
    </row>
    <row r="125" spans="14:16" ht="12.75">
      <c r="N125" s="3"/>
      <c r="O125" s="3"/>
      <c r="P125" s="3"/>
    </row>
    <row r="126" spans="14:16" ht="12.75">
      <c r="N126" s="3"/>
      <c r="O126" s="3"/>
      <c r="P126" s="3"/>
    </row>
    <row r="127" spans="14:16" ht="12.75">
      <c r="N127" s="3"/>
      <c r="O127" s="3"/>
      <c r="P127" s="3"/>
    </row>
    <row r="128" spans="14:16" ht="12.75">
      <c r="N128" s="3"/>
      <c r="O128" s="3"/>
      <c r="P128" s="3"/>
    </row>
    <row r="129" spans="14:16" ht="12.75">
      <c r="N129" s="3"/>
      <c r="O129" s="3"/>
      <c r="P129" s="3"/>
    </row>
    <row r="130" spans="14:16" ht="12.75">
      <c r="N130" s="3"/>
      <c r="O130" s="3"/>
      <c r="P130" s="3"/>
    </row>
    <row r="131" spans="14:16" ht="12.75">
      <c r="N131" s="3"/>
      <c r="O131" s="3"/>
      <c r="P131" s="3"/>
    </row>
    <row r="132" spans="14:16" ht="12.75">
      <c r="N132" s="3"/>
      <c r="O132" s="3"/>
      <c r="P132" s="3"/>
    </row>
    <row r="133" spans="14:16" ht="12.75">
      <c r="N133" s="3"/>
      <c r="O133" s="3"/>
      <c r="P133" s="3"/>
    </row>
    <row r="134" spans="14:16" ht="12.75">
      <c r="N134" s="3"/>
      <c r="O134" s="3"/>
      <c r="P134" s="3"/>
    </row>
    <row r="135" spans="14:16" ht="12.75">
      <c r="N135" s="3"/>
      <c r="O135" s="3"/>
      <c r="P135" s="3"/>
    </row>
    <row r="136" spans="14:16" ht="12.75">
      <c r="N136" s="3"/>
      <c r="O136" s="3"/>
      <c r="P136" s="3"/>
    </row>
    <row r="137" spans="14:16" ht="12.75">
      <c r="N137" s="3"/>
      <c r="O137" s="3"/>
      <c r="P137" s="3"/>
    </row>
    <row r="138" spans="14:16" ht="12.75">
      <c r="N138" s="3"/>
      <c r="O138" s="3"/>
      <c r="P138" s="3"/>
    </row>
    <row r="139" spans="14:16" ht="12.75">
      <c r="N139" s="3"/>
      <c r="O139" s="3"/>
      <c r="P139" s="3"/>
    </row>
    <row r="140" spans="14:16" ht="12.75">
      <c r="N140" s="3"/>
      <c r="O140" s="3"/>
      <c r="P140" s="3"/>
    </row>
    <row r="141" spans="14:16" ht="12.75">
      <c r="N141" s="3"/>
      <c r="O141" s="3"/>
      <c r="P141" s="3"/>
    </row>
    <row r="142" spans="14:16" ht="12.75">
      <c r="N142" s="3"/>
      <c r="O142" s="3"/>
      <c r="P142" s="3"/>
    </row>
    <row r="143" spans="14:16" ht="12.75">
      <c r="N143" s="3"/>
      <c r="O143" s="3"/>
      <c r="P143" s="3"/>
    </row>
    <row r="144" spans="14:16" ht="12.75">
      <c r="N144" s="3"/>
      <c r="O144" s="3"/>
      <c r="P144" s="3"/>
    </row>
    <row r="145" spans="14:16" ht="12.75">
      <c r="N145" s="3"/>
      <c r="O145" s="3"/>
      <c r="P145" s="3"/>
    </row>
    <row r="146" spans="14:16" ht="12.75">
      <c r="N146" s="3"/>
      <c r="O146" s="3"/>
      <c r="P146" s="3"/>
    </row>
    <row r="147" spans="14:16" ht="12.75">
      <c r="N147" s="3"/>
      <c r="O147" s="3"/>
      <c r="P147" s="3"/>
    </row>
    <row r="148" spans="14:16" ht="12.75">
      <c r="N148" s="3"/>
      <c r="O148" s="3"/>
      <c r="P148" s="3"/>
    </row>
    <row r="149" spans="14:16" ht="12.75">
      <c r="N149" s="3"/>
      <c r="O149" s="3"/>
      <c r="P149" s="3"/>
    </row>
    <row r="150" spans="14:16" ht="12.75">
      <c r="N150" s="3"/>
      <c r="O150" s="3"/>
      <c r="P150" s="3"/>
    </row>
    <row r="151" spans="14:16" ht="12.75">
      <c r="N151" s="3"/>
      <c r="O151" s="3"/>
      <c r="P151" s="3"/>
    </row>
    <row r="152" spans="14:16" ht="12.75">
      <c r="N152" s="3"/>
      <c r="O152" s="3"/>
      <c r="P152" s="3"/>
    </row>
    <row r="153" spans="14:16" ht="12.75">
      <c r="N153" s="3"/>
      <c r="O153" s="3"/>
      <c r="P153" s="3"/>
    </row>
    <row r="154" spans="14:16" ht="12.75">
      <c r="N154" s="3"/>
      <c r="O154" s="3"/>
      <c r="P154" s="3"/>
    </row>
    <row r="155" spans="14:16" ht="12.75">
      <c r="N155" s="3"/>
      <c r="O155" s="3"/>
      <c r="P155" s="3"/>
    </row>
    <row r="156" spans="14:16" ht="12.75">
      <c r="N156" s="3"/>
      <c r="O156" s="3"/>
      <c r="P156" s="3"/>
    </row>
    <row r="157" spans="14:16" ht="12.75">
      <c r="N157" s="3"/>
      <c r="O157" s="3"/>
      <c r="P157" s="3"/>
    </row>
    <row r="158" spans="14:16" ht="12.75">
      <c r="N158" s="3"/>
      <c r="O158" s="3"/>
      <c r="P158" s="3"/>
    </row>
    <row r="159" spans="14:16" ht="12.75">
      <c r="N159" s="3"/>
      <c r="O159" s="3"/>
      <c r="P159" s="3"/>
    </row>
    <row r="160" spans="14:16" ht="12.75">
      <c r="N160" s="3"/>
      <c r="O160" s="3"/>
      <c r="P160" s="3"/>
    </row>
    <row r="161" spans="14:16" ht="12.75">
      <c r="N161" s="3"/>
      <c r="O161" s="3"/>
      <c r="P161" s="3"/>
    </row>
    <row r="162" spans="14:16" ht="12.75">
      <c r="N162" s="3"/>
      <c r="O162" s="3"/>
      <c r="P162" s="3"/>
    </row>
    <row r="163" spans="14:16" ht="12.75">
      <c r="N163" s="3"/>
      <c r="O163" s="3"/>
      <c r="P163" s="3"/>
    </row>
    <row r="164" spans="14:16" ht="12.75">
      <c r="N164" s="3"/>
      <c r="O164" s="3"/>
      <c r="P164" s="3"/>
    </row>
    <row r="165" spans="14:16" ht="12.75">
      <c r="N165" s="3"/>
      <c r="O165" s="3"/>
      <c r="P165" s="3"/>
    </row>
    <row r="166" spans="14:16" ht="12.75">
      <c r="N166" s="3"/>
      <c r="O166" s="3"/>
      <c r="P166" s="3"/>
    </row>
    <row r="167" spans="14:16" ht="12.75">
      <c r="N167" s="3"/>
      <c r="O167" s="3"/>
      <c r="P167" s="3"/>
    </row>
    <row r="168" spans="14:16" ht="12.75">
      <c r="N168" s="3"/>
      <c r="O168" s="3"/>
      <c r="P168" s="3"/>
    </row>
    <row r="169" spans="14:16" ht="12.75">
      <c r="N169" s="3"/>
      <c r="O169" s="3"/>
      <c r="P169" s="3"/>
    </row>
    <row r="170" spans="14:16" ht="12.75">
      <c r="N170" s="3"/>
      <c r="O170" s="3"/>
      <c r="P170" s="3"/>
    </row>
    <row r="171" spans="14:16" ht="12.75">
      <c r="N171" s="3"/>
      <c r="O171" s="3"/>
      <c r="P171" s="3"/>
    </row>
    <row r="172" spans="14:16" ht="12.75">
      <c r="N172" s="3"/>
      <c r="O172" s="3"/>
      <c r="P172" s="3"/>
    </row>
    <row r="173" spans="14:16" ht="12.75">
      <c r="N173" s="3"/>
      <c r="O173" s="3"/>
      <c r="P173" s="3"/>
    </row>
    <row r="174" spans="14:16" ht="12.75">
      <c r="N174" s="3"/>
      <c r="O174" s="3"/>
      <c r="P174" s="3"/>
    </row>
    <row r="175" spans="14:16" ht="12.75">
      <c r="N175" s="3"/>
      <c r="O175" s="3"/>
      <c r="P175" s="3"/>
    </row>
    <row r="176" spans="14:16" ht="12.75">
      <c r="N176" s="3"/>
      <c r="O176" s="3"/>
      <c r="P176" s="3"/>
    </row>
    <row r="177" spans="14:16" ht="12.75">
      <c r="N177" s="3"/>
      <c r="O177" s="3"/>
      <c r="P177" s="3"/>
    </row>
    <row r="178" spans="14:16" ht="12.75">
      <c r="N178" s="3"/>
      <c r="O178" s="3"/>
      <c r="P178" s="3"/>
    </row>
    <row r="179" spans="14:16" ht="12.75">
      <c r="N179" s="3"/>
      <c r="O179" s="3"/>
      <c r="P179" s="3"/>
    </row>
    <row r="180" spans="14:16" ht="12.75">
      <c r="N180" s="3"/>
      <c r="O180" s="3"/>
      <c r="P180" s="3"/>
    </row>
    <row r="181" spans="14:16" ht="12.75">
      <c r="N181" s="3"/>
      <c r="O181" s="3"/>
      <c r="P181" s="3"/>
    </row>
    <row r="182" spans="14:16" ht="12.75">
      <c r="N182" s="3"/>
      <c r="O182" s="3"/>
      <c r="P182" s="3"/>
    </row>
    <row r="183" spans="14:16" ht="12.75">
      <c r="N183" s="3"/>
      <c r="O183" s="3"/>
      <c r="P183" s="3"/>
    </row>
    <row r="184" spans="14:16" ht="12.75">
      <c r="N184" s="3"/>
      <c r="O184" s="3"/>
      <c r="P184" s="3"/>
    </row>
    <row r="185" spans="14:16" ht="12.75">
      <c r="N185" s="3"/>
      <c r="O185" s="3"/>
      <c r="P185" s="3"/>
    </row>
    <row r="186" spans="14:16" ht="12.75">
      <c r="N186" s="3"/>
      <c r="O186" s="3"/>
      <c r="P186" s="3"/>
    </row>
    <row r="187" spans="14:16" ht="12.75">
      <c r="N187" s="3"/>
      <c r="O187" s="3"/>
      <c r="P187" s="3"/>
    </row>
    <row r="188" spans="14:16" ht="12.75">
      <c r="N188" s="3"/>
      <c r="O188" s="3"/>
      <c r="P188" s="3"/>
    </row>
    <row r="189" spans="14:16" ht="12.75">
      <c r="N189" s="3"/>
      <c r="O189" s="3"/>
      <c r="P189" s="3"/>
    </row>
    <row r="190" spans="14:16" ht="12.75">
      <c r="N190" s="3"/>
      <c r="O190" s="3"/>
      <c r="P190" s="3"/>
    </row>
    <row r="191" spans="14:16" ht="12.75">
      <c r="N191" s="3"/>
      <c r="O191" s="3"/>
      <c r="P191" s="3"/>
    </row>
    <row r="192" spans="14:16" ht="12.75">
      <c r="N192" s="3"/>
      <c r="O192" s="3"/>
      <c r="P192" s="3"/>
    </row>
    <row r="193" spans="14:16" ht="12.75">
      <c r="N193" s="3"/>
      <c r="O193" s="3"/>
      <c r="P193" s="3"/>
    </row>
    <row r="194" spans="14:16" ht="12.75">
      <c r="N194" s="3"/>
      <c r="O194" s="3"/>
      <c r="P194" s="3"/>
    </row>
    <row r="195" spans="14:16" ht="12.75">
      <c r="N195" s="3"/>
      <c r="O195" s="3"/>
      <c r="P195" s="3"/>
    </row>
    <row r="196" spans="14:16" ht="12.75">
      <c r="N196" s="3"/>
      <c r="O196" s="3"/>
      <c r="P196" s="3"/>
    </row>
    <row r="197" spans="14:16" ht="12.75">
      <c r="N197" s="3"/>
      <c r="O197" s="3"/>
      <c r="P197" s="3"/>
    </row>
    <row r="198" spans="14:16" ht="12.75">
      <c r="N198" s="3"/>
      <c r="O198" s="3"/>
      <c r="P198" s="3"/>
    </row>
    <row r="199" spans="14:16" ht="12.75">
      <c r="N199" s="3"/>
      <c r="O199" s="3"/>
      <c r="P199" s="3"/>
    </row>
    <row r="200" spans="14:16" ht="12.75">
      <c r="N200" s="3"/>
      <c r="O200" s="3"/>
      <c r="P200" s="3"/>
    </row>
    <row r="201" spans="14:16" ht="12.75">
      <c r="N201" s="3"/>
      <c r="O201" s="3"/>
      <c r="P201" s="3"/>
    </row>
    <row r="202" spans="14:16" ht="12.75">
      <c r="N202" s="3"/>
      <c r="O202" s="3"/>
      <c r="P202" s="3"/>
    </row>
    <row r="203" spans="14:16" ht="12.75">
      <c r="N203" s="3"/>
      <c r="O203" s="3"/>
      <c r="P203" s="3"/>
    </row>
    <row r="204" spans="14:16" ht="12.75">
      <c r="N204" s="3"/>
      <c r="O204" s="3"/>
      <c r="P204" s="3"/>
    </row>
    <row r="205" spans="14:16" ht="12.75">
      <c r="N205" s="3"/>
      <c r="O205" s="3"/>
      <c r="P205" s="3"/>
    </row>
    <row r="206" spans="14:16" ht="12.75">
      <c r="N206" s="3"/>
      <c r="O206" s="3"/>
      <c r="P206" s="3"/>
    </row>
    <row r="207" spans="14:16" ht="12.75">
      <c r="N207" s="3"/>
      <c r="O207" s="3"/>
      <c r="P207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34">
      <selection activeCell="L140" sqref="L140"/>
    </sheetView>
  </sheetViews>
  <sheetFormatPr defaultColWidth="9.00390625" defaultRowHeight="12.75"/>
  <cols>
    <col min="1" max="1" width="20.625" style="0" bestFit="1" customWidth="1"/>
  </cols>
  <sheetData>
    <row r="1" spans="2:5" ht="12.75">
      <c r="B1" t="s">
        <v>8</v>
      </c>
      <c r="C1" t="s">
        <v>9</v>
      </c>
      <c r="D1" t="s">
        <v>10</v>
      </c>
      <c r="E1" t="s">
        <v>11</v>
      </c>
    </row>
    <row r="2" spans="1:5" ht="12.75">
      <c r="A2" t="s">
        <v>191</v>
      </c>
      <c r="B2">
        <v>1</v>
      </c>
      <c r="C2">
        <v>1</v>
      </c>
      <c r="D2">
        <v>1</v>
      </c>
      <c r="E2">
        <v>1</v>
      </c>
    </row>
    <row r="3" spans="1:5" ht="12.75">
      <c r="A3" t="s">
        <v>184</v>
      </c>
      <c r="B3">
        <v>2</v>
      </c>
      <c r="C3">
        <v>2</v>
      </c>
      <c r="D3">
        <v>2</v>
      </c>
      <c r="E3">
        <v>2</v>
      </c>
    </row>
    <row r="4" spans="1:5" ht="12.75">
      <c r="A4" t="s">
        <v>185</v>
      </c>
      <c r="B4">
        <v>3</v>
      </c>
      <c r="C4">
        <v>3</v>
      </c>
      <c r="D4">
        <v>3</v>
      </c>
      <c r="E4">
        <v>3</v>
      </c>
    </row>
    <row r="5" spans="1:5" ht="12.75">
      <c r="A5" t="s">
        <v>186</v>
      </c>
      <c r="B5">
        <v>4</v>
      </c>
      <c r="C5">
        <v>4</v>
      </c>
      <c r="D5">
        <v>4</v>
      </c>
      <c r="E5">
        <v>4</v>
      </c>
    </row>
    <row r="6" spans="1:5" ht="12.75">
      <c r="A6" t="s">
        <v>187</v>
      </c>
      <c r="B6">
        <v>5</v>
      </c>
      <c r="C6">
        <v>5</v>
      </c>
      <c r="D6">
        <v>5</v>
      </c>
      <c r="E6">
        <v>5</v>
      </c>
    </row>
    <row r="7" spans="1:5" ht="12.75">
      <c r="A7" t="s">
        <v>188</v>
      </c>
      <c r="B7">
        <v>6</v>
      </c>
      <c r="C7">
        <v>6</v>
      </c>
      <c r="D7">
        <v>6</v>
      </c>
      <c r="E7">
        <v>6</v>
      </c>
    </row>
    <row r="8" spans="1:4" ht="12.75">
      <c r="A8" t="s">
        <v>189</v>
      </c>
      <c r="B8">
        <v>7</v>
      </c>
      <c r="C8">
        <v>7</v>
      </c>
      <c r="D8">
        <v>7</v>
      </c>
    </row>
    <row r="9" spans="1:4" ht="12.75">
      <c r="A9" t="s">
        <v>190</v>
      </c>
      <c r="B9">
        <v>8</v>
      </c>
      <c r="C9">
        <v>8</v>
      </c>
      <c r="D9">
        <v>8</v>
      </c>
    </row>
    <row r="12" spans="2:8" ht="12.75"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</row>
    <row r="13" spans="1:8" ht="12.75">
      <c r="A13" t="s">
        <v>192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</row>
    <row r="14" spans="1:8" ht="12.75">
      <c r="A14" t="s">
        <v>193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</row>
    <row r="15" spans="1:8" ht="12.75">
      <c r="A15" t="s">
        <v>194</v>
      </c>
      <c r="B15">
        <v>3</v>
      </c>
      <c r="C15">
        <v>3</v>
      </c>
      <c r="D15">
        <v>4</v>
      </c>
      <c r="E15">
        <v>5</v>
      </c>
      <c r="F15">
        <v>5</v>
      </c>
      <c r="G15">
        <v>4</v>
      </c>
      <c r="H15">
        <v>3</v>
      </c>
    </row>
    <row r="16" spans="1:8" ht="12.75">
      <c r="A16" t="s">
        <v>195</v>
      </c>
      <c r="B16">
        <v>6</v>
      </c>
      <c r="C16">
        <v>4</v>
      </c>
      <c r="D16">
        <v>5</v>
      </c>
      <c r="E16">
        <v>3</v>
      </c>
      <c r="F16">
        <v>3</v>
      </c>
      <c r="G16">
        <v>3</v>
      </c>
      <c r="H16">
        <v>4</v>
      </c>
    </row>
    <row r="17" spans="1:8" ht="12.75">
      <c r="A17" t="s">
        <v>196</v>
      </c>
      <c r="B17">
        <v>4</v>
      </c>
      <c r="C17">
        <v>5</v>
      </c>
      <c r="D17">
        <v>3</v>
      </c>
      <c r="E17">
        <v>4</v>
      </c>
      <c r="F17">
        <v>4</v>
      </c>
      <c r="G17">
        <v>5</v>
      </c>
      <c r="H17">
        <v>5</v>
      </c>
    </row>
    <row r="18" spans="1:8" ht="12.75">
      <c r="A18" t="s">
        <v>197</v>
      </c>
      <c r="B18">
        <v>5</v>
      </c>
      <c r="C18">
        <v>6</v>
      </c>
      <c r="D18">
        <v>6</v>
      </c>
      <c r="E18">
        <v>6</v>
      </c>
      <c r="F18">
        <v>6</v>
      </c>
      <c r="G18">
        <v>6</v>
      </c>
      <c r="H18">
        <v>6</v>
      </c>
    </row>
    <row r="19" spans="1:7" ht="12.75">
      <c r="A19" t="s">
        <v>198</v>
      </c>
      <c r="B19">
        <v>7</v>
      </c>
      <c r="C19">
        <v>8</v>
      </c>
      <c r="D19">
        <v>8</v>
      </c>
      <c r="E19">
        <v>8</v>
      </c>
      <c r="F19">
        <v>7</v>
      </c>
      <c r="G19">
        <v>7</v>
      </c>
    </row>
    <row r="20" spans="1:7" ht="12.75">
      <c r="A20" t="s">
        <v>199</v>
      </c>
      <c r="B20">
        <v>8</v>
      </c>
      <c r="C20">
        <v>9</v>
      </c>
      <c r="D20">
        <v>9</v>
      </c>
      <c r="E20">
        <v>9</v>
      </c>
      <c r="F20">
        <v>9</v>
      </c>
      <c r="G20">
        <v>8</v>
      </c>
    </row>
    <row r="21" spans="1:7" ht="12.75">
      <c r="A21" t="s">
        <v>200</v>
      </c>
      <c r="B21">
        <v>9</v>
      </c>
      <c r="C21">
        <v>7</v>
      </c>
      <c r="D21">
        <v>7</v>
      </c>
      <c r="E21">
        <v>7</v>
      </c>
      <c r="F21">
        <v>8</v>
      </c>
      <c r="G21">
        <v>9</v>
      </c>
    </row>
    <row r="22" spans="1:7" ht="12.75">
      <c r="A22" t="s">
        <v>201</v>
      </c>
      <c r="B22">
        <v>10</v>
      </c>
      <c r="C22">
        <v>11</v>
      </c>
      <c r="D22">
        <v>10</v>
      </c>
      <c r="E22">
        <v>10</v>
      </c>
      <c r="F22">
        <v>10</v>
      </c>
      <c r="G22">
        <v>10</v>
      </c>
    </row>
    <row r="23" spans="1:7" ht="12.75">
      <c r="A23" t="s">
        <v>202</v>
      </c>
      <c r="B23">
        <v>12</v>
      </c>
      <c r="C23">
        <v>12</v>
      </c>
      <c r="D23">
        <v>11</v>
      </c>
      <c r="E23">
        <v>11</v>
      </c>
      <c r="F23">
        <v>11</v>
      </c>
      <c r="G23">
        <v>11</v>
      </c>
    </row>
    <row r="24" spans="1:7" ht="12.75">
      <c r="A24" t="s">
        <v>203</v>
      </c>
      <c r="B24">
        <v>11</v>
      </c>
      <c r="C24">
        <v>10</v>
      </c>
      <c r="D24">
        <v>12</v>
      </c>
      <c r="E24">
        <v>12</v>
      </c>
      <c r="F24">
        <v>12</v>
      </c>
      <c r="G24">
        <v>12</v>
      </c>
    </row>
    <row r="25" spans="1:7" ht="12.75">
      <c r="A25" t="s">
        <v>204</v>
      </c>
      <c r="B25">
        <v>13</v>
      </c>
      <c r="C25">
        <v>13</v>
      </c>
      <c r="D25">
        <v>13</v>
      </c>
      <c r="E25">
        <v>13</v>
      </c>
      <c r="F25">
        <v>13</v>
      </c>
      <c r="G25">
        <v>13</v>
      </c>
    </row>
    <row r="28" spans="2:6" ht="12.75">
      <c r="B28" t="s">
        <v>8</v>
      </c>
      <c r="C28" t="s">
        <v>9</v>
      </c>
      <c r="D28" t="s">
        <v>10</v>
      </c>
      <c r="E28" t="s">
        <v>11</v>
      </c>
      <c r="F28" t="s">
        <v>12</v>
      </c>
    </row>
    <row r="29" spans="1:6" ht="12.75">
      <c r="A29" t="s">
        <v>205</v>
      </c>
      <c r="B29">
        <v>1</v>
      </c>
      <c r="C29">
        <v>1</v>
      </c>
      <c r="D29">
        <v>1</v>
      </c>
      <c r="E29">
        <v>1</v>
      </c>
      <c r="F29">
        <v>1</v>
      </c>
    </row>
    <row r="30" spans="1:6" ht="12.75">
      <c r="A30" t="s">
        <v>206</v>
      </c>
      <c r="B30">
        <v>2</v>
      </c>
      <c r="C30">
        <v>3</v>
      </c>
      <c r="D30">
        <v>2</v>
      </c>
      <c r="E30">
        <v>2</v>
      </c>
      <c r="F30">
        <v>2</v>
      </c>
    </row>
    <row r="31" spans="1:6" ht="12.75">
      <c r="A31" t="s">
        <v>207</v>
      </c>
      <c r="B31">
        <v>4</v>
      </c>
      <c r="C31">
        <v>2</v>
      </c>
      <c r="D31">
        <v>3</v>
      </c>
      <c r="E31">
        <v>3</v>
      </c>
      <c r="F31">
        <v>3</v>
      </c>
    </row>
    <row r="32" spans="1:6" ht="12.75">
      <c r="A32" t="s">
        <v>208</v>
      </c>
      <c r="B32">
        <v>3</v>
      </c>
      <c r="C32">
        <v>4</v>
      </c>
      <c r="D32">
        <v>4</v>
      </c>
      <c r="E32">
        <v>4</v>
      </c>
      <c r="F32">
        <v>4</v>
      </c>
    </row>
    <row r="33" spans="1:6" ht="12.75">
      <c r="A33" t="s">
        <v>209</v>
      </c>
      <c r="B33">
        <v>10</v>
      </c>
      <c r="C33">
        <v>5</v>
      </c>
      <c r="D33">
        <v>5</v>
      </c>
      <c r="E33">
        <v>5</v>
      </c>
      <c r="F33">
        <v>5</v>
      </c>
    </row>
    <row r="34" spans="1:6" ht="12.75">
      <c r="A34" t="s">
        <v>210</v>
      </c>
      <c r="B34">
        <v>8</v>
      </c>
      <c r="C34">
        <v>6</v>
      </c>
      <c r="D34">
        <v>6</v>
      </c>
      <c r="E34">
        <v>6</v>
      </c>
      <c r="F34">
        <v>6</v>
      </c>
    </row>
    <row r="35" spans="1:6" ht="12.75">
      <c r="A35" t="s">
        <v>211</v>
      </c>
      <c r="B35">
        <v>6</v>
      </c>
      <c r="C35">
        <v>7</v>
      </c>
      <c r="D35">
        <v>7</v>
      </c>
      <c r="E35">
        <v>7</v>
      </c>
      <c r="F35">
        <v>7</v>
      </c>
    </row>
    <row r="36" spans="1:6" ht="12.75">
      <c r="A36" t="s">
        <v>212</v>
      </c>
      <c r="B36">
        <v>5</v>
      </c>
      <c r="C36">
        <v>12</v>
      </c>
      <c r="D36">
        <v>9</v>
      </c>
      <c r="E36">
        <v>8</v>
      </c>
      <c r="F36">
        <v>8</v>
      </c>
    </row>
    <row r="37" spans="1:6" ht="12.75">
      <c r="A37" t="s">
        <v>213</v>
      </c>
      <c r="B37">
        <v>11</v>
      </c>
      <c r="C37">
        <v>9</v>
      </c>
      <c r="D37">
        <v>8</v>
      </c>
      <c r="E37">
        <v>9</v>
      </c>
      <c r="F37">
        <v>9</v>
      </c>
    </row>
    <row r="38" spans="1:6" ht="12.75">
      <c r="A38" t="s">
        <v>214</v>
      </c>
      <c r="B38">
        <v>17</v>
      </c>
      <c r="C38">
        <v>13</v>
      </c>
      <c r="D38">
        <v>12</v>
      </c>
      <c r="E38">
        <v>10</v>
      </c>
      <c r="F38">
        <v>10</v>
      </c>
    </row>
    <row r="39" spans="1:6" ht="12.75">
      <c r="A39" t="s">
        <v>215</v>
      </c>
      <c r="B39">
        <v>13</v>
      </c>
      <c r="C39">
        <v>11</v>
      </c>
      <c r="D39">
        <v>10</v>
      </c>
      <c r="E39">
        <v>11</v>
      </c>
      <c r="F39">
        <v>11</v>
      </c>
    </row>
    <row r="40" spans="1:6" ht="12.75">
      <c r="A40" t="s">
        <v>216</v>
      </c>
      <c r="B40">
        <v>16</v>
      </c>
      <c r="C40">
        <v>14</v>
      </c>
      <c r="D40">
        <v>14</v>
      </c>
      <c r="E40">
        <v>13</v>
      </c>
      <c r="F40">
        <v>12</v>
      </c>
    </row>
    <row r="41" spans="1:6" ht="12.75">
      <c r="A41" t="s">
        <v>217</v>
      </c>
      <c r="B41">
        <v>9</v>
      </c>
      <c r="C41">
        <v>10</v>
      </c>
      <c r="D41">
        <v>13</v>
      </c>
      <c r="E41">
        <v>14</v>
      </c>
      <c r="F41">
        <v>13</v>
      </c>
    </row>
    <row r="42" spans="1:6" ht="12.75">
      <c r="A42" t="s">
        <v>218</v>
      </c>
      <c r="B42">
        <v>19</v>
      </c>
      <c r="C42">
        <v>17</v>
      </c>
      <c r="D42">
        <v>15</v>
      </c>
      <c r="E42">
        <v>15</v>
      </c>
      <c r="F42">
        <v>14</v>
      </c>
    </row>
    <row r="43" spans="1:6" ht="12.75">
      <c r="A43" t="s">
        <v>219</v>
      </c>
      <c r="B43">
        <v>14</v>
      </c>
      <c r="C43">
        <v>8</v>
      </c>
      <c r="D43">
        <v>11</v>
      </c>
      <c r="E43">
        <v>12</v>
      </c>
      <c r="F43">
        <v>15</v>
      </c>
    </row>
    <row r="44" spans="1:6" ht="12.75">
      <c r="A44" t="s">
        <v>220</v>
      </c>
      <c r="B44">
        <v>20</v>
      </c>
      <c r="C44">
        <v>18</v>
      </c>
      <c r="D44">
        <v>17</v>
      </c>
      <c r="E44">
        <v>16</v>
      </c>
      <c r="F44">
        <v>16</v>
      </c>
    </row>
    <row r="45" spans="1:6" ht="12.75">
      <c r="A45" t="s">
        <v>221</v>
      </c>
      <c r="B45">
        <v>24</v>
      </c>
      <c r="C45">
        <v>21</v>
      </c>
      <c r="D45">
        <v>19</v>
      </c>
      <c r="E45">
        <v>18</v>
      </c>
      <c r="F45">
        <v>17</v>
      </c>
    </row>
    <row r="46" spans="1:6" ht="12.75">
      <c r="A46" t="s">
        <v>222</v>
      </c>
      <c r="B46">
        <v>12</v>
      </c>
      <c r="C46">
        <v>15</v>
      </c>
      <c r="D46">
        <v>16</v>
      </c>
      <c r="E46">
        <v>17</v>
      </c>
      <c r="F46">
        <v>18</v>
      </c>
    </row>
    <row r="47" spans="1:6" ht="12.75">
      <c r="A47" t="s">
        <v>223</v>
      </c>
      <c r="B47">
        <v>29</v>
      </c>
      <c r="C47">
        <v>23</v>
      </c>
      <c r="D47">
        <v>20</v>
      </c>
      <c r="E47">
        <v>20</v>
      </c>
      <c r="F47">
        <v>19</v>
      </c>
    </row>
    <row r="48" spans="1:6" ht="12.75">
      <c r="A48" t="s">
        <v>224</v>
      </c>
      <c r="B48">
        <v>33</v>
      </c>
      <c r="C48">
        <v>27</v>
      </c>
      <c r="D48">
        <v>23</v>
      </c>
      <c r="E48">
        <v>21</v>
      </c>
      <c r="F48">
        <v>20</v>
      </c>
    </row>
    <row r="49" spans="1:6" ht="12.75">
      <c r="A49" t="s">
        <v>225</v>
      </c>
      <c r="B49">
        <v>28</v>
      </c>
      <c r="C49">
        <v>19</v>
      </c>
      <c r="D49">
        <v>18</v>
      </c>
      <c r="E49">
        <v>19</v>
      </c>
      <c r="F49">
        <v>21</v>
      </c>
    </row>
    <row r="50" spans="1:6" ht="12.75">
      <c r="A50" t="s">
        <v>226</v>
      </c>
      <c r="B50">
        <v>34</v>
      </c>
      <c r="C50">
        <v>29</v>
      </c>
      <c r="D50">
        <v>26</v>
      </c>
      <c r="E50">
        <v>23</v>
      </c>
      <c r="F50">
        <v>22</v>
      </c>
    </row>
    <row r="51" spans="1:6" ht="12.75">
      <c r="A51" t="s">
        <v>227</v>
      </c>
      <c r="B51">
        <v>30</v>
      </c>
      <c r="C51">
        <v>31</v>
      </c>
      <c r="D51">
        <v>30</v>
      </c>
      <c r="E51">
        <v>24</v>
      </c>
      <c r="F51">
        <v>23</v>
      </c>
    </row>
    <row r="52" spans="1:6" ht="12.75">
      <c r="A52" t="s">
        <v>228</v>
      </c>
      <c r="B52">
        <v>26</v>
      </c>
      <c r="C52">
        <v>22</v>
      </c>
      <c r="D52">
        <v>22</v>
      </c>
      <c r="E52">
        <v>22</v>
      </c>
      <c r="F52">
        <v>24</v>
      </c>
    </row>
    <row r="53" spans="1:6" ht="12.75">
      <c r="A53" t="s">
        <v>229</v>
      </c>
      <c r="B53">
        <v>23</v>
      </c>
      <c r="C53">
        <v>33</v>
      </c>
      <c r="D53">
        <v>32</v>
      </c>
      <c r="E53">
        <v>32</v>
      </c>
      <c r="F53">
        <v>25</v>
      </c>
    </row>
    <row r="54" spans="1:6" ht="12.75">
      <c r="A54" t="s">
        <v>230</v>
      </c>
      <c r="B54">
        <v>31</v>
      </c>
      <c r="C54">
        <v>26</v>
      </c>
      <c r="D54">
        <v>24</v>
      </c>
      <c r="E54">
        <v>25</v>
      </c>
      <c r="F54">
        <v>26</v>
      </c>
    </row>
    <row r="55" spans="1:6" ht="12.75">
      <c r="A55" t="s">
        <v>231</v>
      </c>
      <c r="B55">
        <v>18</v>
      </c>
      <c r="C55">
        <v>24</v>
      </c>
      <c r="D55">
        <v>27</v>
      </c>
      <c r="E55">
        <v>26</v>
      </c>
      <c r="F55">
        <v>27</v>
      </c>
    </row>
    <row r="56" spans="1:6" ht="12.75">
      <c r="A56" t="s">
        <v>232</v>
      </c>
      <c r="B56">
        <v>35</v>
      </c>
      <c r="C56">
        <v>30</v>
      </c>
      <c r="D56">
        <v>29</v>
      </c>
      <c r="E56">
        <v>28</v>
      </c>
      <c r="F56">
        <v>28</v>
      </c>
    </row>
    <row r="57" spans="1:6" ht="12.75">
      <c r="A57" t="s">
        <v>233</v>
      </c>
      <c r="B57">
        <v>25</v>
      </c>
      <c r="C57">
        <v>28</v>
      </c>
      <c r="D57">
        <v>25</v>
      </c>
      <c r="E57">
        <v>29</v>
      </c>
      <c r="F57">
        <v>29</v>
      </c>
    </row>
    <row r="58" spans="1:6" ht="12.75">
      <c r="A58" t="s">
        <v>234</v>
      </c>
      <c r="B58">
        <v>38</v>
      </c>
      <c r="C58">
        <v>34</v>
      </c>
      <c r="D58">
        <v>31</v>
      </c>
      <c r="E58">
        <v>30</v>
      </c>
      <c r="F58">
        <v>30</v>
      </c>
    </row>
    <row r="59" spans="1:6" ht="12.75">
      <c r="A59" t="s">
        <v>235</v>
      </c>
      <c r="B59">
        <v>21</v>
      </c>
      <c r="C59">
        <v>25</v>
      </c>
      <c r="D59">
        <v>28</v>
      </c>
      <c r="E59">
        <v>31</v>
      </c>
      <c r="F59">
        <v>31</v>
      </c>
    </row>
    <row r="60" spans="1:6" ht="12.75">
      <c r="A60" t="s">
        <v>236</v>
      </c>
      <c r="B60">
        <v>27</v>
      </c>
      <c r="C60">
        <v>32</v>
      </c>
      <c r="D60">
        <v>33</v>
      </c>
      <c r="E60">
        <v>33</v>
      </c>
      <c r="F60">
        <v>32</v>
      </c>
    </row>
    <row r="61" spans="1:6" ht="12.75">
      <c r="A61" t="s">
        <v>237</v>
      </c>
      <c r="B61">
        <v>22</v>
      </c>
      <c r="C61">
        <v>20</v>
      </c>
      <c r="D61">
        <v>21</v>
      </c>
      <c r="E61">
        <v>27</v>
      </c>
      <c r="F61">
        <v>33</v>
      </c>
    </row>
    <row r="62" spans="1:5" ht="12.75">
      <c r="A62" t="s">
        <v>238</v>
      </c>
      <c r="B62">
        <v>32</v>
      </c>
      <c r="C62">
        <v>38</v>
      </c>
      <c r="D62">
        <v>34</v>
      </c>
      <c r="E62">
        <v>34</v>
      </c>
    </row>
    <row r="63" spans="1:5" ht="12.75">
      <c r="A63" t="s">
        <v>239</v>
      </c>
      <c r="B63">
        <v>45</v>
      </c>
      <c r="C63">
        <v>41</v>
      </c>
      <c r="D63">
        <v>36</v>
      </c>
      <c r="E63">
        <v>35</v>
      </c>
    </row>
    <row r="64" spans="1:5" ht="12.75">
      <c r="A64" t="s">
        <v>240</v>
      </c>
      <c r="B64">
        <v>43</v>
      </c>
      <c r="C64">
        <v>35</v>
      </c>
      <c r="D64">
        <v>35</v>
      </c>
      <c r="E64">
        <v>36</v>
      </c>
    </row>
    <row r="65" spans="1:5" ht="12.75">
      <c r="A65" t="s">
        <v>241</v>
      </c>
      <c r="B65">
        <v>39</v>
      </c>
      <c r="C65">
        <v>36</v>
      </c>
      <c r="D65">
        <v>37</v>
      </c>
      <c r="E65">
        <v>37</v>
      </c>
    </row>
    <row r="66" spans="1:5" ht="12.75">
      <c r="A66" t="s">
        <v>242</v>
      </c>
      <c r="B66">
        <v>36</v>
      </c>
      <c r="C66">
        <v>39</v>
      </c>
      <c r="D66">
        <v>39</v>
      </c>
      <c r="E66">
        <v>38</v>
      </c>
    </row>
    <row r="67" spans="1:5" ht="12.75">
      <c r="A67" t="s">
        <v>243</v>
      </c>
      <c r="B67">
        <v>37</v>
      </c>
      <c r="C67">
        <v>37</v>
      </c>
      <c r="D67">
        <v>38</v>
      </c>
      <c r="E67">
        <v>39</v>
      </c>
    </row>
    <row r="68" spans="1:5" ht="12.75">
      <c r="A68" t="s">
        <v>244</v>
      </c>
      <c r="B68">
        <v>44</v>
      </c>
      <c r="C68">
        <v>43</v>
      </c>
      <c r="D68">
        <v>40</v>
      </c>
      <c r="E68">
        <v>40</v>
      </c>
    </row>
    <row r="69" spans="1:5" ht="12.75">
      <c r="A69" t="s">
        <v>245</v>
      </c>
      <c r="B69">
        <v>42</v>
      </c>
      <c r="C69">
        <v>40</v>
      </c>
      <c r="D69">
        <v>41</v>
      </c>
      <c r="E69">
        <v>41</v>
      </c>
    </row>
    <row r="70" spans="1:5" ht="12.75">
      <c r="A70" t="s">
        <v>246</v>
      </c>
      <c r="B70">
        <v>40</v>
      </c>
      <c r="C70">
        <v>42</v>
      </c>
      <c r="D70">
        <v>42</v>
      </c>
      <c r="E70">
        <v>42</v>
      </c>
    </row>
    <row r="71" spans="1:5" ht="12.75">
      <c r="A71" t="s">
        <v>247</v>
      </c>
      <c r="B71">
        <v>41</v>
      </c>
      <c r="C71">
        <v>45</v>
      </c>
      <c r="D71">
        <v>43</v>
      </c>
      <c r="E71">
        <v>43</v>
      </c>
    </row>
    <row r="72" spans="1:5" ht="12.75">
      <c r="A72" t="s">
        <v>248</v>
      </c>
      <c r="B72">
        <v>50</v>
      </c>
      <c r="C72">
        <v>47</v>
      </c>
      <c r="D72">
        <v>44</v>
      </c>
      <c r="E72">
        <v>44</v>
      </c>
    </row>
    <row r="73" spans="1:5" ht="12.75">
      <c r="A73" t="s">
        <v>249</v>
      </c>
      <c r="B73">
        <v>47</v>
      </c>
      <c r="C73">
        <v>46</v>
      </c>
      <c r="D73">
        <v>46</v>
      </c>
      <c r="E73">
        <v>45</v>
      </c>
    </row>
    <row r="74" spans="1:5" ht="12.75">
      <c r="A74" t="s">
        <v>250</v>
      </c>
      <c r="B74">
        <v>49</v>
      </c>
      <c r="C74">
        <v>48</v>
      </c>
      <c r="D74">
        <v>45</v>
      </c>
      <c r="E74">
        <v>46</v>
      </c>
    </row>
    <row r="75" spans="1:5" ht="12.75">
      <c r="A75" t="s">
        <v>251</v>
      </c>
      <c r="B75">
        <v>51</v>
      </c>
      <c r="C75">
        <v>49</v>
      </c>
      <c r="D75">
        <v>47</v>
      </c>
      <c r="E75">
        <v>47</v>
      </c>
    </row>
    <row r="76" spans="1:5" ht="12.75">
      <c r="A76" t="s">
        <v>252</v>
      </c>
      <c r="B76">
        <v>53</v>
      </c>
      <c r="C76">
        <v>51</v>
      </c>
      <c r="D76">
        <v>48</v>
      </c>
      <c r="E76">
        <v>48</v>
      </c>
    </row>
    <row r="77" spans="1:5" ht="12.75">
      <c r="A77" t="s">
        <v>253</v>
      </c>
      <c r="B77">
        <v>48</v>
      </c>
      <c r="C77">
        <v>50</v>
      </c>
      <c r="D77">
        <v>49</v>
      </c>
      <c r="E77">
        <v>49</v>
      </c>
    </row>
    <row r="78" spans="1:5" ht="12.75">
      <c r="A78" t="s">
        <v>254</v>
      </c>
      <c r="B78">
        <v>54</v>
      </c>
      <c r="C78">
        <v>52</v>
      </c>
      <c r="D78">
        <v>50</v>
      </c>
      <c r="E78">
        <v>50</v>
      </c>
    </row>
    <row r="79" spans="1:4" ht="12.75">
      <c r="A79" t="s">
        <v>255</v>
      </c>
      <c r="B79">
        <v>55</v>
      </c>
      <c r="C79">
        <v>53</v>
      </c>
      <c r="D79">
        <v>51</v>
      </c>
    </row>
    <row r="80" spans="1:4" ht="12.75">
      <c r="A80" t="s">
        <v>256</v>
      </c>
      <c r="B80">
        <v>56</v>
      </c>
      <c r="C80">
        <v>54</v>
      </c>
      <c r="D80">
        <v>52</v>
      </c>
    </row>
    <row r="81" spans="1:3" ht="12.75">
      <c r="A81" t="s">
        <v>257</v>
      </c>
      <c r="B81">
        <v>15</v>
      </c>
      <c r="C81">
        <v>16</v>
      </c>
    </row>
    <row r="82" spans="1:3" ht="12.75">
      <c r="A82" t="s">
        <v>258</v>
      </c>
      <c r="B82">
        <v>46</v>
      </c>
      <c r="C82">
        <v>44</v>
      </c>
    </row>
    <row r="83" spans="1:2" ht="12.75">
      <c r="A83" t="s">
        <v>259</v>
      </c>
      <c r="B83">
        <v>7</v>
      </c>
    </row>
    <row r="84" spans="1:2" ht="12.75">
      <c r="A84" t="s">
        <v>260</v>
      </c>
      <c r="B84">
        <v>52</v>
      </c>
    </row>
    <row r="85" ht="12.75">
      <c r="A85" t="s">
        <v>261</v>
      </c>
    </row>
    <row r="86" ht="12.75">
      <c r="A86" t="s">
        <v>262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vak</cp:lastModifiedBy>
  <dcterms:created xsi:type="dcterms:W3CDTF">2010-04-10T11:49:06Z</dcterms:created>
  <dcterms:modified xsi:type="dcterms:W3CDTF">2010-04-10T17:01:44Z</dcterms:modified>
  <cp:category/>
  <cp:version/>
  <cp:contentType/>
  <cp:contentStatus/>
</cp:coreProperties>
</file>